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8600" windowHeight="8640" activeTab="0"/>
  </bookViews>
  <sheets>
    <sheet name="cas. druz." sheetId="1" r:id="rId1"/>
  </sheets>
  <definedNames/>
  <calcPr fullCalcOnLoad="1"/>
</workbook>
</file>

<file path=xl/sharedStrings.xml><?xml version="1.0" encoding="utf-8"?>
<sst xmlns="http://schemas.openxmlformats.org/spreadsheetml/2006/main" count="435" uniqueCount="205">
  <si>
    <t>KADET</t>
  </si>
  <si>
    <t>F*KADET</t>
  </si>
  <si>
    <t>ŽÁKYNĚ-starší</t>
  </si>
  <si>
    <t>ŽÁCI-starší</t>
  </si>
  <si>
    <t>Time</t>
  </si>
  <si>
    <t>Category</t>
  </si>
  <si>
    <t>Licence</t>
  </si>
  <si>
    <t>Team</t>
  </si>
  <si>
    <t>Surname and name</t>
  </si>
  <si>
    <t>UCI code</t>
  </si>
  <si>
    <t>Race no.</t>
  </si>
  <si>
    <t>Rank</t>
  </si>
  <si>
    <t>Čas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</si>
  <si>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</si>
  <si>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</si>
  <si>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</si>
  <si>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</si>
  <si>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</si>
  <si>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</si>
  <si>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</si>
  <si>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ŽÁCI / MINIME</t>
  </si>
  <si>
    <t>ŽÁKYNĚ / MINIME FEMINI</t>
  </si>
  <si>
    <t>KADETKY / CADET FEMINI</t>
  </si>
  <si>
    <t>KADETI / CADETS</t>
  </si>
  <si>
    <r>
      <t xml:space="preserve">časovka družstev / team time trial </t>
    </r>
    <r>
      <rPr>
        <b/>
        <sz val="11"/>
        <color indexed="9"/>
        <rFont val="Calibri"/>
        <family val="2"/>
      </rPr>
      <t>g</t>
    </r>
  </si>
  <si>
    <t>Ztráta</t>
  </si>
  <si>
    <t>Gap</t>
  </si>
  <si>
    <t>Délka / Distance: 20 km</t>
  </si>
  <si>
    <t>čas</t>
  </si>
  <si>
    <t>startu</t>
  </si>
  <si>
    <t>DNF</t>
  </si>
  <si>
    <t>cíl</t>
  </si>
  <si>
    <t xml:space="preserve">Výsledková  listina </t>
  </si>
  <si>
    <t>20 km</t>
  </si>
  <si>
    <t>HERMANOVÁ Adéla</t>
  </si>
  <si>
    <t>SPORTCOMPLEX BŘECLAV</t>
  </si>
  <si>
    <t>ŽAKYNĚ-starší</t>
  </si>
  <si>
    <t>ČERNÁ Hana</t>
  </si>
  <si>
    <t>DRAHANSKÝ SPORT TEAM</t>
  </si>
  <si>
    <t>PETERKOVÁ Sára Kateřina</t>
  </si>
  <si>
    <t>Roman Kreuziger Cycling Academy</t>
  </si>
  <si>
    <t>MACÁNOVÁ Markéta</t>
  </si>
  <si>
    <t>MACHANCOVÁ Andrea</t>
  </si>
  <si>
    <t>TJ SIGMA HRANICE</t>
  </si>
  <si>
    <t>MIKŠANÍKOVÁ Natálie</t>
  </si>
  <si>
    <t>ACK STARÁ VES NAD ONDŘEJNICÍ</t>
  </si>
  <si>
    <t>NĚMCOVÁ Barbora</t>
  </si>
  <si>
    <t>RUNTOVÁ Hanka</t>
  </si>
  <si>
    <t>TJ STADION LOUNY</t>
  </si>
  <si>
    <t>POULOVÁ Michaela</t>
  </si>
  <si>
    <t>JELÍNKOVÁ Natálie</t>
  </si>
  <si>
    <t>DLASKOVÁ Vanda</t>
  </si>
  <si>
    <t>TJ AŠ ML.BOLESLAV</t>
  </si>
  <si>
    <t>FOLTÝNOVÁ Adéla</t>
  </si>
  <si>
    <t>BIKE CLUB MĚSTO TOUŠKOV</t>
  </si>
  <si>
    <t>KOLÁŘOVÁ Justýna</t>
  </si>
  <si>
    <t>DUKLA  PRAHA</t>
  </si>
  <si>
    <t>PETRŽÍLKOVÁ Simona</t>
  </si>
  <si>
    <t>HLADÍKOVÁ Kateřina</t>
  </si>
  <si>
    <t>IVAR CS - AUTHOR TEAM</t>
  </si>
  <si>
    <t>KYSELOVÁ Adéla</t>
  </si>
  <si>
    <t>JABORNÍKOVÁ Anna</t>
  </si>
  <si>
    <t>MÜLLEROVÁ Patricie</t>
  </si>
  <si>
    <t>PARDUS TUFO Prostějov z.s.</t>
  </si>
  <si>
    <t>RŮŽIČKOVÁ Anna</t>
  </si>
  <si>
    <t>SPĚŠNÁ Simona</t>
  </si>
  <si>
    <t>MS BIKE ACADEMY RACING</t>
  </si>
  <si>
    <t>Délka</t>
  </si>
  <si>
    <t>KERL Maximilian</t>
  </si>
  <si>
    <t>KOHOUT Jaromír</t>
  </si>
  <si>
    <t>BERNÁT Adam</t>
  </si>
  <si>
    <t>ŽACI-starší</t>
  </si>
  <si>
    <t>JEŽEK Václav</t>
  </si>
  <si>
    <t>KUBA Jakub</t>
  </si>
  <si>
    <t>BIKECLINIC JUNIOR TEAM</t>
  </si>
  <si>
    <t>PAŘÍK Vojtěch</t>
  </si>
  <si>
    <t>KNÁPEK František</t>
  </si>
  <si>
    <t>CK DACOM PHARMA KYJOV</t>
  </si>
  <si>
    <t>VRÁNA David</t>
  </si>
  <si>
    <t>JEŽEK David</t>
  </si>
  <si>
    <t>MINAŘÍK Viktor</t>
  </si>
  <si>
    <t>HOLEC Timon</t>
  </si>
  <si>
    <t>TJ FAVORIT BRNO</t>
  </si>
  <si>
    <t>HYTYCH Matěj</t>
  </si>
  <si>
    <t>BÁRTA Martin</t>
  </si>
  <si>
    <t>CK BÍTOVSKÁ</t>
  </si>
  <si>
    <t>ŠILHAVÝ Daniel</t>
  </si>
  <si>
    <t>SP KOLO LOAP SPECIALIZED</t>
  </si>
  <si>
    <t>KRESTA Vojtěch</t>
  </si>
  <si>
    <t>MAPEI MERIDA KAŇKOVSKÝ</t>
  </si>
  <si>
    <t>ZAPLETAL Jan</t>
  </si>
  <si>
    <t>KOBLÍŽEK Vojtěch</t>
  </si>
  <si>
    <t>MAZEL Ondřej</t>
  </si>
  <si>
    <t>MALÁŠEK Jakub</t>
  </si>
  <si>
    <t xml:space="preserve">VYSOČAN Daniel </t>
  </si>
  <si>
    <t>HUSIČKA Radim</t>
  </si>
  <si>
    <t>MAJDANICS Marek</t>
  </si>
  <si>
    <t>ELBADRI Jakub</t>
  </si>
  <si>
    <t>ROZSYPAL Štěpán</t>
  </si>
  <si>
    <t>JANÍČEK Jakub</t>
  </si>
  <si>
    <t>KARÁSEK David</t>
  </si>
  <si>
    <t xml:space="preserve">PÁTÍK Stanislav </t>
  </si>
  <si>
    <t>POKORNÝ Ondřej</t>
  </si>
  <si>
    <t>KOBR Robert</t>
  </si>
  <si>
    <t>NOVOTNÝ Ondřej</t>
  </si>
  <si>
    <t>HEZINA Jan</t>
  </si>
  <si>
    <t>NOVÁČEK Matyáš</t>
  </si>
  <si>
    <t>PADĚLEK Viktor</t>
  </si>
  <si>
    <t>TELECKÝ Štěpán</t>
  </si>
  <si>
    <t>FRÜHAUF Jan</t>
  </si>
  <si>
    <t>CYKLOSPORT-PITSTOP.CZ</t>
  </si>
  <si>
    <t>TERŠL Robin</t>
  </si>
  <si>
    <t>JOHÁNEK Dalibor</t>
  </si>
  <si>
    <t>STANĚK Jakub</t>
  </si>
  <si>
    <t>DOHNAL Filip</t>
  </si>
  <si>
    <t>ŠILHAVÝ Ondřej</t>
  </si>
  <si>
    <t>CÍRKVA Vojtěch</t>
  </si>
  <si>
    <t>TJ LOKOMOTIVA BEROUN</t>
  </si>
  <si>
    <t>SEEMAN Adam</t>
  </si>
  <si>
    <t>PŘIDAL Tobiáš</t>
  </si>
  <si>
    <t>TJ UNIČOV</t>
  </si>
  <si>
    <t xml:space="preserve">PŘIDAL Tomáš </t>
  </si>
  <si>
    <t>KOBLÍŽEK Matyáš</t>
  </si>
  <si>
    <t>ŠTEC Radovan</t>
  </si>
  <si>
    <t>VAJBAR Jakub</t>
  </si>
  <si>
    <t>VANÍČEK Šimon</t>
  </si>
  <si>
    <t>KADLEC Milan</t>
  </si>
  <si>
    <t>KOBR Richard</t>
  </si>
  <si>
    <t>MRÁZ Daniel</t>
  </si>
  <si>
    <t>MÜLLER Mirek</t>
  </si>
  <si>
    <t>OPLUŠTIL Ivo</t>
  </si>
  <si>
    <t>MUROŇ Matyáš</t>
  </si>
  <si>
    <t>MISTROVSTVÍ ČESKÉ REPUBLIKY V SILNIČNÍ CYKLISTICE 2018</t>
  </si>
  <si>
    <t>Datum / Date:</t>
  </si>
  <si>
    <t>Místo konání / Place: Labe aréna Račice(CZE)</t>
  </si>
  <si>
    <t>počet</t>
  </si>
  <si>
    <t>/ Distance: 18 km</t>
  </si>
  <si>
    <t>Průměrná rychlost / Average Speed: 37,76 km/h</t>
  </si>
  <si>
    <t>FRITZOVÁ Aneta</t>
  </si>
  <si>
    <t>KŘIKAVOVÁ Šárka</t>
  </si>
  <si>
    <t>kola-bbm.cz</t>
  </si>
  <si>
    <t>PROŠKOVÁ Tereza</t>
  </si>
  <si>
    <t>PARMOVÁ Barbora</t>
  </si>
  <si>
    <t>KNIHOVÁ Kateřina</t>
  </si>
  <si>
    <t>KC KOOPERATIVA JABLONEC n.N</t>
  </si>
  <si>
    <t>NAVRKALOVÁ Michaela</t>
  </si>
  <si>
    <t>BÁRTOVÁ Gabriela</t>
  </si>
  <si>
    <t>HEJHALOVÁ Dagmar</t>
  </si>
  <si>
    <t>SOUSTRUŽNÍKOVÁ Nikol</t>
  </si>
  <si>
    <t>OBOŘILOVÁ Tereza</t>
  </si>
  <si>
    <t>BURLOVÁ Kristýna</t>
  </si>
  <si>
    <t>DŽERENGOVÁ Sabina</t>
  </si>
  <si>
    <t xml:space="preserve"> / Distance: 18 km</t>
  </si>
  <si>
    <t>Průměrná rychlost / Average Speed: 40,42 km/h</t>
  </si>
  <si>
    <t>Průměrná rychlost / Average Speed: 38,34 km/h</t>
  </si>
  <si>
    <t>OTTA Josef</t>
  </si>
  <si>
    <t>CK Příbram - Fany GASTRO</t>
  </si>
  <si>
    <t>VONDRÁČEK Jan</t>
  </si>
  <si>
    <t>ČEKAL Josef</t>
  </si>
  <si>
    <t>KOPELENT David</t>
  </si>
  <si>
    <t>ČÁSLAVSKÝ Matěj</t>
  </si>
  <si>
    <t>VLAS Jakub</t>
  </si>
  <si>
    <t>KRULA Štěpán</t>
  </si>
  <si>
    <t>FRANĚK Matěj</t>
  </si>
  <si>
    <t>ZAJÍČEK Ondřej</t>
  </si>
  <si>
    <t>VAVRUŠA Petr</t>
  </si>
  <si>
    <t>JINDŘICH Pavel</t>
  </si>
  <si>
    <t>ČERVÍČEK David</t>
  </si>
  <si>
    <t>PAPÍK Václav</t>
  </si>
  <si>
    <t>TJ KOVO PRAHA</t>
  </si>
  <si>
    <t>BORKOVEC Matyáš</t>
  </si>
  <si>
    <t>PUDDU Robert</t>
  </si>
  <si>
    <t>LAMAČ Martin</t>
  </si>
  <si>
    <t>SPORTOVNÍ KLUB MS AUTO</t>
  </si>
  <si>
    <t>LIŠKA Marek</t>
  </si>
  <si>
    <t>MACÁN Karel</t>
  </si>
  <si>
    <t>VOLF Martin</t>
  </si>
  <si>
    <t>BŘEZNA Vojtěch</t>
  </si>
  <si>
    <t>ČEPEK Martin</t>
  </si>
  <si>
    <t>KITTL Daniel</t>
  </si>
  <si>
    <t>VÁVRA Petr</t>
  </si>
  <si>
    <t>ŠIROKÝ Štěpán</t>
  </si>
  <si>
    <t>SPORYSCH Daniel</t>
  </si>
  <si>
    <t>STRÁNSKÝ Matěj</t>
  </si>
  <si>
    <t>ŠULC David</t>
  </si>
  <si>
    <t>DANĚK Jakub</t>
  </si>
  <si>
    <t>HRDLIČKA Aleš</t>
  </si>
  <si>
    <t>BITTNER Pavel</t>
  </si>
  <si>
    <t>VALL Jan</t>
  </si>
  <si>
    <t>OBDRŽÁLEK Tomáš</t>
  </si>
  <si>
    <t>Limit</t>
  </si>
  <si>
    <t>JUNIORKY / JUNIOR FEMINI</t>
  </si>
  <si>
    <t>HARTYCHOVÁ Nicole</t>
  </si>
  <si>
    <t>MITAS TREK</t>
  </si>
  <si>
    <t>F*JUNIOR</t>
  </si>
  <si>
    <t>PAVELKOVÁ Klára</t>
  </si>
  <si>
    <t>SUPERIOR RIDERS</t>
  </si>
  <si>
    <t>HÁJKOVÁ Markéta</t>
  </si>
  <si>
    <t>SKP DUHA Lanškroun</t>
  </si>
  <si>
    <t>JANDOVÁ Veronika</t>
  </si>
  <si>
    <t>VANÍČKOVÁ Tereza</t>
  </si>
  <si>
    <t>VERNEROVÁ Klára</t>
  </si>
  <si>
    <t>/ Distance: 36 km</t>
  </si>
  <si>
    <t>Průměrná rychlost / Average Speed: 42,87 km/h</t>
  </si>
  <si>
    <t>Průměrná rychlost / Average Speed: 40,32 km/h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</si>
</sst>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mm:ss.00"/>
    <numFmt numFmtId="166" formatCode="mm:ss.000"/>
    <numFmt numFmtId="167" formatCode="hh:mm:ss.00"/>
    <numFmt numFmtId="168" formatCode="hh:mm"/>
    <numFmt numFmtId="169" formatCode="hh:mm:ss"/>
    <numFmt numFmtId="170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b/>
      <sz val="12"/>
      <color theme="1"/>
      <name val="Calibri"/>
      <family val="2"/>
    </font>
    <font>
      <b/>
      <sz val="14"/>
      <color theme="1" tint="0.3499900102615356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4" fillId="0" borderId="0" applyNumberFormat="0" applyFill="0" applyProtection="0">
      <alignment/>
    </xf>
    <xf numFmtId="0" fontId="14" fillId="0" borderId="0" applyNumberFormat="0" applyFill="0" applyProtection="0">
      <alignment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49" applyFont="1" applyFill="1" applyBorder="1" applyAlignment="1">
      <alignment horizontal="right"/>
      <protection/>
    </xf>
    <xf numFmtId="0" fontId="2" fillId="0" borderId="0" xfId="49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left"/>
    </xf>
    <xf numFmtId="1" fontId="11" fillId="35" borderId="12" xfId="0" applyNumberFormat="1" applyFont="1" applyFill="1" applyBorder="1" applyAlignment="1">
      <alignment horizontal="center"/>
    </xf>
    <xf numFmtId="1" fontId="12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32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left"/>
    </xf>
    <xf numFmtId="0" fontId="12" fillId="35" borderId="0" xfId="0" applyFont="1" applyFill="1" applyAlignment="1">
      <alignment horizontal="right"/>
    </xf>
    <xf numFmtId="21" fontId="3" fillId="36" borderId="0" xfId="0" applyNumberFormat="1" applyFont="1" applyFill="1" applyAlignment="1">
      <alignment/>
    </xf>
    <xf numFmtId="164" fontId="8" fillId="35" borderId="0" xfId="0" applyNumberFormat="1" applyFont="1" applyFill="1" applyAlignment="1">
      <alignment/>
    </xf>
    <xf numFmtId="166" fontId="2" fillId="0" borderId="13" xfId="0" applyNumberFormat="1" applyFont="1" applyBorder="1" applyAlignment="1">
      <alignment horizontal="center"/>
    </xf>
    <xf numFmtId="167" fontId="4" fillId="37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Alignment="1">
      <alignment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2" xfId="0" applyNumberFormat="1" applyFont="1" applyFill="1" applyBorder="1" applyAlignment="1">
      <alignment horizontal="center" vertical="center"/>
    </xf>
    <xf numFmtId="1" fontId="57" fillId="36" borderId="14" xfId="0" applyNumberFormat="1" applyFont="1" applyFill="1" applyBorder="1" applyAlignment="1">
      <alignment horizontal="center" vertical="center"/>
    </xf>
    <xf numFmtId="1" fontId="57" fillId="36" borderId="1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" fontId="58" fillId="36" borderId="14" xfId="0" applyNumberFormat="1" applyFont="1" applyFill="1" applyBorder="1" applyAlignment="1">
      <alignment horizontal="center" vertical="center"/>
    </xf>
    <xf numFmtId="1" fontId="58" fillId="36" borderId="12" xfId="0" applyNumberFormat="1" applyFont="1" applyFill="1" applyBorder="1" applyAlignment="1">
      <alignment horizontal="center" vertical="center"/>
    </xf>
    <xf numFmtId="1" fontId="58" fillId="35" borderId="14" xfId="0" applyNumberFormat="1" applyFont="1" applyFill="1" applyBorder="1" applyAlignment="1">
      <alignment horizontal="center" vertical="center"/>
    </xf>
    <xf numFmtId="1" fontId="58" fillId="35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13" xfId="47" applyNumberFormat="1" applyFont="1" applyFill="1" applyBorder="1" applyProtection="1">
      <alignment/>
      <protection/>
    </xf>
    <xf numFmtId="21" fontId="0" fillId="0" borderId="0" xfId="0" applyNumberFormat="1" applyAlignment="1">
      <alignment/>
    </xf>
    <xf numFmtId="164" fontId="0" fillId="39" borderId="0" xfId="0" applyNumberFormat="1" applyFill="1" applyAlignment="1">
      <alignment/>
    </xf>
    <xf numFmtId="0" fontId="13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9" fillId="0" borderId="0" xfId="49" applyFont="1" applyFill="1" applyBorder="1" applyAlignment="1">
      <alignment horizontal="center" vertical="center" wrapText="1"/>
      <protection/>
    </xf>
    <xf numFmtId="0" fontId="60" fillId="0" borderId="0" xfId="49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0" fontId="6" fillId="0" borderId="0" xfId="49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/>
    </xf>
    <xf numFmtId="2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14" fontId="32" fillId="0" borderId="0" xfId="36" applyNumberFormat="1" applyFont="1" applyFill="1" applyBorder="1" applyAlignment="1">
      <alignment horizontal="left"/>
    </xf>
    <xf numFmtId="165" fontId="8" fillId="37" borderId="13" xfId="0" applyNumberFormat="1" applyFont="1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32" fillId="35" borderId="0" xfId="0" applyFont="1" applyFill="1" applyAlignment="1">
      <alignment horizontal="left"/>
    </xf>
    <xf numFmtId="166" fontId="3" fillId="0" borderId="13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plzen 2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110" workbookViewId="0" topLeftCell="A1">
      <selection activeCell="A1" sqref="A1:I1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2.28125" style="0" customWidth="1"/>
    <col min="5" max="5" width="40.421875" style="0" customWidth="1"/>
    <col min="6" max="6" width="7.8515625" style="0" bestFit="1" customWidth="1"/>
    <col min="7" max="7" width="14.8515625" style="0" customWidth="1"/>
    <col min="8" max="8" width="12.8515625" style="0" customWidth="1"/>
    <col min="9" max="9" width="13.00390625" style="0" customWidth="1"/>
    <col min="10" max="11" width="8.8515625" style="0" hidden="1" customWidth="1"/>
    <col min="12" max="12" width="12.00390625" style="0" hidden="1" customWidth="1"/>
    <col min="13" max="13" width="12.140625" style="0" hidden="1" customWidth="1"/>
    <col min="14" max="14" width="9.140625" style="55" hidden="1" customWidth="1"/>
    <col min="15" max="17" width="5.28125" style="0" customWidth="1"/>
    <col min="18" max="18" width="9.57421875" style="0" customWidth="1"/>
    <col min="19" max="19" width="13.421875" style="0" customWidth="1"/>
    <col min="20" max="22" width="5.28125" style="0" customWidth="1"/>
    <col min="23" max="23" width="12.00390625" style="0" customWidth="1"/>
    <col min="24" max="28" width="5.28125" style="0" customWidth="1"/>
  </cols>
  <sheetData>
    <row r="1" spans="1:14" s="1" customFormat="1" ht="26.25" customHeight="1">
      <c r="A1" s="60" t="s">
        <v>132</v>
      </c>
      <c r="B1" s="60"/>
      <c r="C1" s="60"/>
      <c r="D1" s="60"/>
      <c r="E1" s="60"/>
      <c r="F1" s="60"/>
      <c r="G1" s="60"/>
      <c r="H1" s="60"/>
      <c r="I1" s="60"/>
      <c r="N1" s="54"/>
    </row>
    <row r="2" spans="1:14" s="1" customFormat="1" ht="10.5" customHeight="1">
      <c r="A2" s="61"/>
      <c r="B2" s="61"/>
      <c r="C2" s="61"/>
      <c r="D2" s="61"/>
      <c r="E2" s="61"/>
      <c r="F2" s="61"/>
      <c r="G2" s="61"/>
      <c r="H2" s="61"/>
      <c r="I2" s="61"/>
      <c r="N2" s="54"/>
    </row>
    <row r="3" spans="2:14" s="1" customFormat="1" ht="14.25" customHeight="1">
      <c r="B3" s="7"/>
      <c r="D3" s="59" t="s">
        <v>24</v>
      </c>
      <c r="E3" s="59"/>
      <c r="F3" s="59"/>
      <c r="G3" s="59"/>
      <c r="H3" s="9"/>
      <c r="I3" s="3"/>
      <c r="N3" s="54"/>
    </row>
    <row r="4" spans="1:14" s="1" customFormat="1" ht="12" customHeight="1">
      <c r="A4" s="8" t="s">
        <v>133</v>
      </c>
      <c r="B4" s="7"/>
      <c r="C4" s="70">
        <v>43287</v>
      </c>
      <c r="D4" s="6"/>
      <c r="E4" s="5"/>
      <c r="F4" s="4"/>
      <c r="I4" s="3" t="s">
        <v>134</v>
      </c>
      <c r="N4" s="54"/>
    </row>
    <row r="5" spans="1:14" s="1" customFormat="1" ht="21">
      <c r="A5" s="63" t="s">
        <v>32</v>
      </c>
      <c r="B5" s="63"/>
      <c r="C5" s="63"/>
      <c r="D5" s="63"/>
      <c r="E5" s="63"/>
      <c r="F5" s="63"/>
      <c r="G5" s="63"/>
      <c r="H5" s="63"/>
      <c r="I5" s="63"/>
      <c r="N5" s="54"/>
    </row>
    <row r="6" spans="9:11" ht="7.5" customHeight="1">
      <c r="I6" s="2"/>
      <c r="K6" s="1"/>
    </row>
    <row r="7" spans="1:14" ht="14.25" customHeight="1">
      <c r="A7" s="20" t="s">
        <v>19</v>
      </c>
      <c r="B7" s="20" t="s">
        <v>18</v>
      </c>
      <c r="C7" s="19" t="s">
        <v>17</v>
      </c>
      <c r="D7" s="20" t="s">
        <v>16</v>
      </c>
      <c r="E7" s="20" t="s">
        <v>15</v>
      </c>
      <c r="F7" s="19" t="s">
        <v>14</v>
      </c>
      <c r="G7" s="19" t="s">
        <v>13</v>
      </c>
      <c r="H7" s="18" t="s">
        <v>12</v>
      </c>
      <c r="I7" s="17" t="s">
        <v>25</v>
      </c>
      <c r="K7" s="1"/>
      <c r="N7" s="19" t="s">
        <v>28</v>
      </c>
    </row>
    <row r="8" spans="1:14" s="11" customFormat="1" ht="10.5" customHeight="1">
      <c r="A8" s="15" t="s">
        <v>11</v>
      </c>
      <c r="B8" s="16" t="s">
        <v>10</v>
      </c>
      <c r="C8" s="14" t="s">
        <v>9</v>
      </c>
      <c r="D8" s="15" t="s">
        <v>8</v>
      </c>
      <c r="E8" s="15" t="s">
        <v>7</v>
      </c>
      <c r="F8" s="14" t="s">
        <v>6</v>
      </c>
      <c r="G8" s="14" t="s">
        <v>5</v>
      </c>
      <c r="H8" s="13" t="s">
        <v>4</v>
      </c>
      <c r="I8" s="12" t="s">
        <v>26</v>
      </c>
      <c r="K8" s="1"/>
      <c r="N8" s="56" t="s">
        <v>29</v>
      </c>
    </row>
    <row r="9" spans="2:14" s="1" customFormat="1" ht="6" customHeight="1">
      <c r="B9" s="7"/>
      <c r="C9" s="6"/>
      <c r="D9" s="6"/>
      <c r="E9" s="5"/>
      <c r="F9" s="4"/>
      <c r="I9" s="10"/>
      <c r="N9" s="54"/>
    </row>
    <row r="10" spans="1:14" s="1" customFormat="1" ht="15" customHeight="1" thickBo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K10"/>
      <c r="L10" s="36"/>
      <c r="N10" s="54"/>
    </row>
    <row r="11" spans="1:14" s="1" customFormat="1" ht="15" customHeight="1">
      <c r="A11" s="22" t="s">
        <v>67</v>
      </c>
      <c r="B11" s="22" t="s">
        <v>136</v>
      </c>
      <c r="C11" s="23"/>
      <c r="D11" s="21"/>
      <c r="E11" s="21"/>
      <c r="F11" s="21"/>
      <c r="G11" s="21"/>
      <c r="H11" s="24"/>
      <c r="I11" s="25" t="s">
        <v>137</v>
      </c>
      <c r="K11"/>
      <c r="L11" s="36"/>
      <c r="N11" s="54"/>
    </row>
    <row r="12" spans="1:14" s="1" customFormat="1" ht="15" customHeight="1">
      <c r="A12" s="42">
        <v>1</v>
      </c>
      <c r="B12" s="50">
        <v>252</v>
      </c>
      <c r="C12" s="51">
        <v>10047455313</v>
      </c>
      <c r="D12" s="69" t="s">
        <v>64</v>
      </c>
      <c r="E12" s="52" t="s">
        <v>56</v>
      </c>
      <c r="F12" s="52">
        <v>21906</v>
      </c>
      <c r="G12" s="50" t="s">
        <v>2</v>
      </c>
      <c r="H12" s="71">
        <f>L12-K12</f>
        <v>0.01986306712962963</v>
      </c>
      <c r="I12" s="72">
        <f>H12-$H$12</f>
        <v>0</v>
      </c>
      <c r="K12" s="31">
        <v>0.00625</v>
      </c>
      <c r="L12" s="32">
        <v>0.02611306712962963</v>
      </c>
      <c r="N12" s="65">
        <v>0.422916666666667</v>
      </c>
    </row>
    <row r="13" spans="1:14" s="1" customFormat="1" ht="15" customHeight="1">
      <c r="A13" s="43">
        <v>1</v>
      </c>
      <c r="B13" s="50">
        <v>259</v>
      </c>
      <c r="C13" s="51">
        <v>10047303143</v>
      </c>
      <c r="D13" s="69" t="s">
        <v>65</v>
      </c>
      <c r="E13" s="52" t="s">
        <v>66</v>
      </c>
      <c r="F13" s="52">
        <v>20404</v>
      </c>
      <c r="G13" s="50" t="s">
        <v>36</v>
      </c>
      <c r="H13" s="71">
        <v>0.01986306712962963</v>
      </c>
      <c r="I13" s="72"/>
      <c r="K13" s="31"/>
      <c r="L13" s="32"/>
      <c r="N13" s="66"/>
    </row>
    <row r="14" spans="1:14" s="1" customFormat="1" ht="15" customHeight="1">
      <c r="A14" s="44">
        <v>2</v>
      </c>
      <c r="B14" s="50">
        <v>263</v>
      </c>
      <c r="C14" s="51">
        <v>10047309712</v>
      </c>
      <c r="D14" s="69" t="s">
        <v>61</v>
      </c>
      <c r="E14" s="52" t="s">
        <v>35</v>
      </c>
      <c r="F14" s="52">
        <v>20477</v>
      </c>
      <c r="G14" s="50" t="s">
        <v>36</v>
      </c>
      <c r="H14" s="71">
        <f>L14-K14</f>
        <v>0.019939999999999992</v>
      </c>
      <c r="I14" s="72">
        <f>H14-$H$12</f>
        <v>7.69328703703609E-05</v>
      </c>
      <c r="K14" s="31">
        <v>0.00555555555555556</v>
      </c>
      <c r="L14" s="32">
        <v>0.025495555555555553</v>
      </c>
      <c r="N14" s="65">
        <v>0.422222222222222</v>
      </c>
    </row>
    <row r="15" spans="1:14" s="1" customFormat="1" ht="15" customHeight="1">
      <c r="A15" s="45">
        <v>2</v>
      </c>
      <c r="B15" s="50">
        <v>272</v>
      </c>
      <c r="C15" s="51">
        <v>10047400749</v>
      </c>
      <c r="D15" s="69" t="s">
        <v>62</v>
      </c>
      <c r="E15" s="52" t="s">
        <v>63</v>
      </c>
      <c r="F15" s="52">
        <v>21379</v>
      </c>
      <c r="G15" s="50" t="s">
        <v>36</v>
      </c>
      <c r="H15" s="71">
        <v>0.019939999999999992</v>
      </c>
      <c r="I15" s="72"/>
      <c r="K15" s="31"/>
      <c r="L15" s="32"/>
      <c r="N15" s="66"/>
    </row>
    <row r="16" spans="1:14" s="1" customFormat="1" ht="15" customHeight="1">
      <c r="A16" s="42">
        <v>3</v>
      </c>
      <c r="B16" s="50">
        <v>269</v>
      </c>
      <c r="C16" s="51">
        <v>10047765309</v>
      </c>
      <c r="D16" s="69" t="s">
        <v>58</v>
      </c>
      <c r="E16" s="52" t="s">
        <v>59</v>
      </c>
      <c r="F16" s="52">
        <v>5270</v>
      </c>
      <c r="G16" s="50" t="s">
        <v>36</v>
      </c>
      <c r="H16" s="71">
        <f>L16-K16</f>
        <v>0.02083934027777778</v>
      </c>
      <c r="I16" s="72">
        <f>H16-$H$12</f>
        <v>0.0009762731481481497</v>
      </c>
      <c r="K16" s="31">
        <v>0.00486111111111111</v>
      </c>
      <c r="L16" s="32">
        <v>0.025700451388888892</v>
      </c>
      <c r="N16" s="65">
        <v>0.421527777777778</v>
      </c>
    </row>
    <row r="17" spans="1:14" s="1" customFormat="1" ht="15" customHeight="1">
      <c r="A17" s="43">
        <v>3</v>
      </c>
      <c r="B17" s="50">
        <v>270</v>
      </c>
      <c r="C17" s="51">
        <v>10047771369</v>
      </c>
      <c r="D17" s="69" t="s">
        <v>60</v>
      </c>
      <c r="E17" s="52" t="s">
        <v>59</v>
      </c>
      <c r="F17" s="52">
        <v>5361</v>
      </c>
      <c r="G17" s="50" t="s">
        <v>36</v>
      </c>
      <c r="H17" s="71">
        <v>0.02083934027777778</v>
      </c>
      <c r="I17" s="72"/>
      <c r="K17" s="31"/>
      <c r="L17" s="32"/>
      <c r="N17" s="66"/>
    </row>
    <row r="18" spans="1:14" s="1" customFormat="1" ht="15" customHeight="1">
      <c r="A18" s="44">
        <v>4</v>
      </c>
      <c r="B18" s="50">
        <v>271</v>
      </c>
      <c r="C18" s="51">
        <v>10047776625</v>
      </c>
      <c r="D18" s="69" t="s">
        <v>51</v>
      </c>
      <c r="E18" s="52" t="s">
        <v>52</v>
      </c>
      <c r="F18" s="52">
        <v>5446</v>
      </c>
      <c r="G18" s="35" t="s">
        <v>36</v>
      </c>
      <c r="H18" s="71">
        <f>L18-K18</f>
        <v>0.021240439814814816</v>
      </c>
      <c r="I18" s="72">
        <f>H18-$H$12</f>
        <v>0.0013773726851851846</v>
      </c>
      <c r="K18" s="31">
        <v>0.00347222222222222</v>
      </c>
      <c r="L18" s="32">
        <v>0.024712662037037036</v>
      </c>
      <c r="N18" s="65">
        <v>0.420138888888889</v>
      </c>
    </row>
    <row r="19" spans="1:14" s="1" customFormat="1" ht="15" customHeight="1">
      <c r="A19" s="45">
        <v>4</v>
      </c>
      <c r="B19" s="50">
        <v>276</v>
      </c>
      <c r="C19" s="51">
        <v>10047313247</v>
      </c>
      <c r="D19" s="69" t="s">
        <v>53</v>
      </c>
      <c r="E19" s="52" t="s">
        <v>54</v>
      </c>
      <c r="F19" s="52">
        <v>20512</v>
      </c>
      <c r="G19" s="50" t="s">
        <v>36</v>
      </c>
      <c r="H19" s="71">
        <v>0.021240439814814816</v>
      </c>
      <c r="I19" s="72"/>
      <c r="K19" s="31"/>
      <c r="L19" s="32"/>
      <c r="N19" s="66"/>
    </row>
    <row r="20" spans="1:14" s="1" customFormat="1" ht="15" customHeight="1">
      <c r="A20" s="42">
        <v>5</v>
      </c>
      <c r="B20" s="50">
        <v>253</v>
      </c>
      <c r="C20" s="51">
        <v>10047767127</v>
      </c>
      <c r="D20" s="69" t="s">
        <v>55</v>
      </c>
      <c r="E20" s="52" t="s">
        <v>56</v>
      </c>
      <c r="F20" s="52">
        <v>5291</v>
      </c>
      <c r="G20" s="50" t="s">
        <v>36</v>
      </c>
      <c r="H20" s="71">
        <f>L20-K20</f>
        <v>0.021269074074074072</v>
      </c>
      <c r="I20" s="72">
        <f>H20-$H$12</f>
        <v>0.0014060069444444406</v>
      </c>
      <c r="K20" s="31">
        <v>0.00416666666666667</v>
      </c>
      <c r="L20" s="32">
        <v>0.02543574074074074</v>
      </c>
      <c r="N20" s="65">
        <v>0.420833333333333</v>
      </c>
    </row>
    <row r="21" spans="1:14" s="1" customFormat="1" ht="15" customHeight="1">
      <c r="A21" s="43">
        <v>5</v>
      </c>
      <c r="B21" s="50">
        <v>254</v>
      </c>
      <c r="C21" s="51">
        <v>10047425506</v>
      </c>
      <c r="D21" s="69" t="s">
        <v>57</v>
      </c>
      <c r="E21" s="52" t="s">
        <v>56</v>
      </c>
      <c r="F21" s="52">
        <v>21618</v>
      </c>
      <c r="G21" s="58" t="s">
        <v>36</v>
      </c>
      <c r="H21" s="71">
        <v>0.021269074074074072</v>
      </c>
      <c r="I21" s="72"/>
      <c r="K21" s="31"/>
      <c r="L21" s="32"/>
      <c r="N21" s="66"/>
    </row>
    <row r="22" spans="1:14" s="1" customFormat="1" ht="15" customHeight="1">
      <c r="A22" s="44">
        <v>6</v>
      </c>
      <c r="B22" s="50">
        <v>265</v>
      </c>
      <c r="C22" s="51">
        <v>10047309914</v>
      </c>
      <c r="D22" s="69" t="s">
        <v>46</v>
      </c>
      <c r="E22" s="52" t="s">
        <v>35</v>
      </c>
      <c r="F22" s="52">
        <v>20478</v>
      </c>
      <c r="G22" s="35" t="s">
        <v>36</v>
      </c>
      <c r="H22" s="71">
        <f>L22-K22</f>
        <v>0.02145674768518519</v>
      </c>
      <c r="I22" s="72">
        <f>H22-$H$12</f>
        <v>0.00159368055555556</v>
      </c>
      <c r="K22" s="31">
        <v>0.00208333333333333</v>
      </c>
      <c r="L22" s="32">
        <v>0.02354008101851852</v>
      </c>
      <c r="N22" s="65">
        <v>0.41875</v>
      </c>
    </row>
    <row r="23" spans="1:14" s="1" customFormat="1" ht="15" customHeight="1">
      <c r="A23" s="45">
        <v>6</v>
      </c>
      <c r="B23" s="50">
        <v>278</v>
      </c>
      <c r="C23" s="51">
        <v>10047448643</v>
      </c>
      <c r="D23" s="69" t="s">
        <v>47</v>
      </c>
      <c r="E23" s="52" t="s">
        <v>48</v>
      </c>
      <c r="F23" s="52">
        <v>21845</v>
      </c>
      <c r="G23" s="47" t="s">
        <v>36</v>
      </c>
      <c r="H23" s="71">
        <v>0.02145674768518519</v>
      </c>
      <c r="I23" s="72"/>
      <c r="K23" s="31"/>
      <c r="L23" s="32"/>
      <c r="N23" s="66"/>
    </row>
    <row r="24" spans="1:14" s="1" customFormat="1" ht="15" customHeight="1">
      <c r="A24" s="42">
        <v>6.5</v>
      </c>
      <c r="B24" s="50">
        <v>257</v>
      </c>
      <c r="C24" s="51">
        <v>10047405904</v>
      </c>
      <c r="D24" s="69" t="s">
        <v>39</v>
      </c>
      <c r="E24" s="52" t="s">
        <v>40</v>
      </c>
      <c r="F24" s="52">
        <v>21427</v>
      </c>
      <c r="G24" s="50" t="s">
        <v>2</v>
      </c>
      <c r="H24" s="71">
        <f>L24-K24</f>
        <v>0.021486585648148145</v>
      </c>
      <c r="I24" s="72">
        <f>H24-$H$12</f>
        <v>0.0016235185185185137</v>
      </c>
      <c r="K24" s="31">
        <v>0.0006944444444444445</v>
      </c>
      <c r="L24" s="32">
        <v>0.02218103009259259</v>
      </c>
      <c r="N24" s="65">
        <v>0.4173611111111111</v>
      </c>
    </row>
    <row r="25" spans="1:14" s="1" customFormat="1" ht="15" customHeight="1">
      <c r="A25" s="43">
        <v>6.9</v>
      </c>
      <c r="B25" s="50">
        <v>258</v>
      </c>
      <c r="C25" s="51">
        <v>10046446412</v>
      </c>
      <c r="D25" s="69" t="s">
        <v>41</v>
      </c>
      <c r="E25" s="52" t="s">
        <v>40</v>
      </c>
      <c r="F25" s="52">
        <v>11626</v>
      </c>
      <c r="G25" s="35" t="s">
        <v>2</v>
      </c>
      <c r="H25" s="71">
        <v>0.021486585648148145</v>
      </c>
      <c r="I25" s="72"/>
      <c r="K25" s="31"/>
      <c r="L25" s="32"/>
      <c r="N25" s="66"/>
    </row>
    <row r="26" spans="1:14" s="1" customFormat="1" ht="15" customHeight="1">
      <c r="A26" s="44">
        <v>8</v>
      </c>
      <c r="B26" s="50">
        <v>255</v>
      </c>
      <c r="C26" s="51">
        <v>10051855473</v>
      </c>
      <c r="D26" s="69" t="s">
        <v>42</v>
      </c>
      <c r="E26" s="52" t="s">
        <v>43</v>
      </c>
      <c r="F26" s="52">
        <v>1601319</v>
      </c>
      <c r="G26" s="35" t="s">
        <v>2</v>
      </c>
      <c r="H26" s="71">
        <f>L26-K26</f>
        <v>0.02171533564814815</v>
      </c>
      <c r="I26" s="72">
        <f>H26-$H$12</f>
        <v>0.001852268518518517</v>
      </c>
      <c r="K26" s="31">
        <v>0.001388888888888889</v>
      </c>
      <c r="L26" s="32">
        <v>0.023104224537037036</v>
      </c>
      <c r="N26" s="65">
        <v>0.418055555555556</v>
      </c>
    </row>
    <row r="27" spans="1:14" s="1" customFormat="1" ht="15" customHeight="1">
      <c r="A27" s="45">
        <v>7.7</v>
      </c>
      <c r="B27" s="50">
        <v>256</v>
      </c>
      <c r="C27" s="51">
        <v>10056227749</v>
      </c>
      <c r="D27" s="69" t="s">
        <v>44</v>
      </c>
      <c r="E27" s="52" t="s">
        <v>45</v>
      </c>
      <c r="F27" s="52">
        <v>1601473</v>
      </c>
      <c r="G27" s="35" t="s">
        <v>36</v>
      </c>
      <c r="H27" s="71">
        <v>0.02171533564814815</v>
      </c>
      <c r="I27" s="72"/>
      <c r="K27" s="31"/>
      <c r="L27" s="32"/>
      <c r="N27" s="66"/>
    </row>
    <row r="28" spans="1:14" s="1" customFormat="1" ht="15" customHeight="1">
      <c r="A28" s="42">
        <v>9</v>
      </c>
      <c r="B28" s="50">
        <v>266</v>
      </c>
      <c r="C28" s="51">
        <v>10047310318</v>
      </c>
      <c r="D28" s="69" t="s">
        <v>49</v>
      </c>
      <c r="E28" s="52" t="s">
        <v>35</v>
      </c>
      <c r="F28" s="52">
        <v>20481</v>
      </c>
      <c r="G28" s="35" t="s">
        <v>36</v>
      </c>
      <c r="H28" s="71">
        <f>L28-K28</f>
        <v>0.02268174768518518</v>
      </c>
      <c r="I28" s="72">
        <f>H28-$H$12</f>
        <v>0.00281868055555555</v>
      </c>
      <c r="K28" s="31">
        <v>0.00277777777777778</v>
      </c>
      <c r="L28" s="32">
        <v>0.02545952546296296</v>
      </c>
      <c r="N28" s="65">
        <v>0.419444444444444</v>
      </c>
    </row>
    <row r="29" spans="1:14" s="1" customFormat="1" ht="15" customHeight="1">
      <c r="A29" s="43">
        <v>8.5</v>
      </c>
      <c r="B29" s="50">
        <v>268</v>
      </c>
      <c r="C29" s="51">
        <v>10079801981</v>
      </c>
      <c r="D29" s="69" t="s">
        <v>50</v>
      </c>
      <c r="E29" s="52" t="s">
        <v>38</v>
      </c>
      <c r="F29" s="52">
        <v>100602252</v>
      </c>
      <c r="G29" s="50" t="s">
        <v>2</v>
      </c>
      <c r="H29" s="71">
        <v>0.02268174768518518</v>
      </c>
      <c r="I29" s="72"/>
      <c r="K29" s="31"/>
      <c r="L29" s="32"/>
      <c r="N29" s="66"/>
    </row>
    <row r="30" spans="1:14" s="1" customFormat="1" ht="15" customHeight="1">
      <c r="A30" s="44">
        <v>10</v>
      </c>
      <c r="B30" s="50">
        <v>264</v>
      </c>
      <c r="C30" s="51">
        <v>10047310217</v>
      </c>
      <c r="D30" s="69" t="s">
        <v>34</v>
      </c>
      <c r="E30" s="52" t="s">
        <v>35</v>
      </c>
      <c r="F30" s="52">
        <v>20480</v>
      </c>
      <c r="G30" s="50" t="s">
        <v>36</v>
      </c>
      <c r="H30" s="71">
        <f>L30-K30</f>
        <v>0.023447696759259257</v>
      </c>
      <c r="I30" s="72">
        <f>H30-$H$12</f>
        <v>0.003584629629629625</v>
      </c>
      <c r="K30" s="31">
        <v>0</v>
      </c>
      <c r="L30" s="32">
        <v>0.023447696759259257</v>
      </c>
      <c r="N30" s="65">
        <v>0.4166666666666667</v>
      </c>
    </row>
    <row r="31" spans="1:14" s="1" customFormat="1" ht="15" customHeight="1">
      <c r="A31" s="45">
        <v>10</v>
      </c>
      <c r="B31" s="50">
        <v>267</v>
      </c>
      <c r="C31" s="51">
        <v>10047395796</v>
      </c>
      <c r="D31" s="69" t="s">
        <v>37</v>
      </c>
      <c r="E31" s="52" t="s">
        <v>38</v>
      </c>
      <c r="F31" s="52">
        <v>21330</v>
      </c>
      <c r="G31" s="50" t="s">
        <v>36</v>
      </c>
      <c r="H31" s="71">
        <v>0.023447696759259257</v>
      </c>
      <c r="I31" s="72"/>
      <c r="K31" s="31"/>
      <c r="L31" s="32"/>
      <c r="N31" s="66"/>
    </row>
    <row r="32" spans="1:14" s="1" customFormat="1" ht="15" customHeight="1">
      <c r="A32" s="26" t="s">
        <v>135</v>
      </c>
      <c r="B32" s="73">
        <v>10</v>
      </c>
      <c r="C32" s="28"/>
      <c r="D32" s="29"/>
      <c r="E32" s="27"/>
      <c r="F32" s="27"/>
      <c r="G32" s="30"/>
      <c r="H32" s="30"/>
      <c r="I32" s="27"/>
      <c r="K32"/>
      <c r="L32" s="36"/>
      <c r="N32" s="54"/>
    </row>
    <row r="33" spans="9:14" s="1" customFormat="1" ht="15" customHeight="1">
      <c r="I33" s="10"/>
      <c r="N33" s="54"/>
    </row>
    <row r="34" spans="1:14" ht="15.75" thickBot="1">
      <c r="A34" s="64" t="s">
        <v>20</v>
      </c>
      <c r="B34" s="64"/>
      <c r="C34" s="64"/>
      <c r="D34" s="64"/>
      <c r="E34" s="64"/>
      <c r="F34" s="64"/>
      <c r="G34" s="64"/>
      <c r="H34" s="64"/>
      <c r="I34" s="64"/>
      <c r="K34" s="1"/>
      <c r="N34" s="19" t="s">
        <v>28</v>
      </c>
    </row>
    <row r="35" spans="1:14" ht="15">
      <c r="A35" s="22" t="s">
        <v>67</v>
      </c>
      <c r="B35" s="22" t="s">
        <v>152</v>
      </c>
      <c r="C35" s="23"/>
      <c r="D35" s="21"/>
      <c r="E35" s="21"/>
      <c r="F35" s="21"/>
      <c r="G35" s="21"/>
      <c r="H35" s="24"/>
      <c r="I35" s="25" t="s">
        <v>153</v>
      </c>
      <c r="K35" s="1"/>
      <c r="N35" s="56" t="s">
        <v>29</v>
      </c>
    </row>
    <row r="36" spans="1:14" ht="15">
      <c r="A36" s="39">
        <v>1</v>
      </c>
      <c r="B36" s="50">
        <v>116</v>
      </c>
      <c r="C36" s="51">
        <v>10004976989</v>
      </c>
      <c r="D36" s="69" t="s">
        <v>114</v>
      </c>
      <c r="E36" s="52" t="s">
        <v>85</v>
      </c>
      <c r="F36" s="52">
        <v>20519</v>
      </c>
      <c r="G36" s="35" t="s">
        <v>71</v>
      </c>
      <c r="H36" s="71">
        <f>L36-K36</f>
        <v>0.01855815972222226</v>
      </c>
      <c r="I36" s="72">
        <f>H36-$H$36</f>
        <v>0</v>
      </c>
      <c r="K36" s="31">
        <v>0.0444444444444444</v>
      </c>
      <c r="L36" s="32">
        <v>0.06300260416666666</v>
      </c>
      <c r="N36" s="67">
        <v>0.461111111111111</v>
      </c>
    </row>
    <row r="37" spans="1:14" ht="15">
      <c r="A37" s="40">
        <v>1</v>
      </c>
      <c r="B37" s="50">
        <v>117</v>
      </c>
      <c r="C37" s="51">
        <v>10047315469</v>
      </c>
      <c r="D37" s="69" t="s">
        <v>115</v>
      </c>
      <c r="E37" s="52" t="s">
        <v>87</v>
      </c>
      <c r="F37" s="52">
        <v>20535</v>
      </c>
      <c r="G37" s="35" t="s">
        <v>71</v>
      </c>
      <c r="H37" s="71">
        <f>SUM(H36)</f>
        <v>0.01855815972222226</v>
      </c>
      <c r="I37" s="72"/>
      <c r="K37" s="31"/>
      <c r="L37" s="32"/>
      <c r="N37" s="68"/>
    </row>
    <row r="38" spans="1:14" ht="15" customHeight="1">
      <c r="A38" s="37">
        <v>2</v>
      </c>
      <c r="B38" s="50">
        <v>141</v>
      </c>
      <c r="C38" s="51">
        <v>10047400547</v>
      </c>
      <c r="D38" s="69" t="s">
        <v>122</v>
      </c>
      <c r="E38" s="52" t="s">
        <v>63</v>
      </c>
      <c r="F38" s="52">
        <v>21377</v>
      </c>
      <c r="G38" s="35" t="s">
        <v>71</v>
      </c>
      <c r="H38" s="71">
        <f>L38-K38</f>
        <v>0.01861864583333333</v>
      </c>
      <c r="I38" s="72">
        <f>H38-$H$36</f>
        <v>6.048611111107022E-05</v>
      </c>
      <c r="K38" s="31">
        <v>0.05902777777777778</v>
      </c>
      <c r="L38" s="32">
        <v>0.07764642361111111</v>
      </c>
      <c r="N38" s="67">
        <v>0.4756944444444444</v>
      </c>
    </row>
    <row r="39" spans="1:14" ht="15" customHeight="1">
      <c r="A39" s="38">
        <v>2</v>
      </c>
      <c r="B39" s="50">
        <v>140</v>
      </c>
      <c r="C39" s="51">
        <v>10047443589</v>
      </c>
      <c r="D39" s="69" t="s">
        <v>123</v>
      </c>
      <c r="E39" s="52" t="s">
        <v>63</v>
      </c>
      <c r="F39" s="52">
        <v>21793</v>
      </c>
      <c r="G39" s="35" t="s">
        <v>71</v>
      </c>
      <c r="H39" s="71">
        <f>SUM(H38)</f>
        <v>0.01861864583333333</v>
      </c>
      <c r="I39" s="72"/>
      <c r="K39" s="31"/>
      <c r="L39" s="32"/>
      <c r="N39" s="68"/>
    </row>
    <row r="40" spans="1:14" ht="15" customHeight="1">
      <c r="A40" s="39">
        <v>3</v>
      </c>
      <c r="B40" s="50">
        <v>154</v>
      </c>
      <c r="C40" s="51">
        <v>10047329314</v>
      </c>
      <c r="D40" s="69" t="s">
        <v>107</v>
      </c>
      <c r="E40" s="52" t="s">
        <v>82</v>
      </c>
      <c r="F40" s="52">
        <v>20674</v>
      </c>
      <c r="G40" s="35" t="s">
        <v>71</v>
      </c>
      <c r="H40" s="71">
        <f>L40-K40</f>
        <v>0.018621319444444458</v>
      </c>
      <c r="I40" s="72">
        <f>H40-$H$36</f>
        <v>6.315972222219884E-05</v>
      </c>
      <c r="K40" s="31">
        <v>0.0423611111111111</v>
      </c>
      <c r="L40" s="32">
        <v>0.06098243055555556</v>
      </c>
      <c r="N40" s="67">
        <v>0.459027777777778</v>
      </c>
    </row>
    <row r="41" spans="1:14" ht="15" customHeight="1">
      <c r="A41" s="40">
        <v>3</v>
      </c>
      <c r="B41" s="50">
        <v>151</v>
      </c>
      <c r="C41" s="51">
        <v>10047201392</v>
      </c>
      <c r="D41" s="69" t="s">
        <v>108</v>
      </c>
      <c r="E41" s="52" t="s">
        <v>82</v>
      </c>
      <c r="F41" s="52">
        <v>19223</v>
      </c>
      <c r="G41" s="35" t="s">
        <v>71</v>
      </c>
      <c r="H41" s="71">
        <f>SUM(H40)</f>
        <v>0.018621319444444458</v>
      </c>
      <c r="I41" s="72"/>
      <c r="K41" s="31"/>
      <c r="L41" s="32"/>
      <c r="N41" s="67"/>
    </row>
    <row r="42" spans="1:14" ht="15" customHeight="1">
      <c r="A42" s="37">
        <v>4</v>
      </c>
      <c r="B42" s="50">
        <v>121</v>
      </c>
      <c r="C42" s="51">
        <v>10018791712</v>
      </c>
      <c r="D42" s="69" t="s">
        <v>128</v>
      </c>
      <c r="E42" s="52" t="s">
        <v>120</v>
      </c>
      <c r="F42" s="52">
        <v>20787</v>
      </c>
      <c r="G42" s="35" t="s">
        <v>71</v>
      </c>
      <c r="H42" s="71">
        <f>L42-K42</f>
        <v>0.018677754629629645</v>
      </c>
      <c r="I42" s="72">
        <f>H42-$H$36</f>
        <v>0.00011959490740738599</v>
      </c>
      <c r="K42" s="31">
        <v>0.0611111111111111</v>
      </c>
      <c r="L42" s="32">
        <v>0.07978886574074075</v>
      </c>
      <c r="N42" s="67">
        <v>0.477777777777778</v>
      </c>
    </row>
    <row r="43" spans="1:14" ht="15" customHeight="1">
      <c r="A43" s="38">
        <v>4</v>
      </c>
      <c r="B43" s="50">
        <v>122</v>
      </c>
      <c r="C43" s="51">
        <v>10047261616</v>
      </c>
      <c r="D43" s="69" t="s">
        <v>129</v>
      </c>
      <c r="E43" s="52" t="s">
        <v>89</v>
      </c>
      <c r="F43" s="52">
        <v>19954</v>
      </c>
      <c r="G43" s="35" t="s">
        <v>71</v>
      </c>
      <c r="H43" s="71">
        <f>SUM(H42)</f>
        <v>0.018677754629629645</v>
      </c>
      <c r="I43" s="72"/>
      <c r="K43" s="31"/>
      <c r="L43" s="32"/>
      <c r="N43" s="68"/>
    </row>
    <row r="44" spans="1:14" ht="15" customHeight="1">
      <c r="A44" s="39">
        <v>5</v>
      </c>
      <c r="B44" s="50">
        <v>161</v>
      </c>
      <c r="C44" s="51">
        <v>10046677087</v>
      </c>
      <c r="D44" s="69" t="s">
        <v>116</v>
      </c>
      <c r="E44" s="52" t="s">
        <v>117</v>
      </c>
      <c r="F44" s="52">
        <v>13936</v>
      </c>
      <c r="G44" s="35" t="s">
        <v>71</v>
      </c>
      <c r="H44" s="71">
        <f>L44-K44</f>
        <v>0.018800150462962954</v>
      </c>
      <c r="I44" s="72">
        <f>H44-$H$36</f>
        <v>0.00024199074074069543</v>
      </c>
      <c r="K44" s="31">
        <v>0.0451388888888889</v>
      </c>
      <c r="L44" s="32">
        <v>0.06393903935185186</v>
      </c>
      <c r="N44" s="67">
        <v>0.461805555555556</v>
      </c>
    </row>
    <row r="45" spans="1:14" ht="15" customHeight="1">
      <c r="A45" s="40">
        <v>5</v>
      </c>
      <c r="B45" s="50">
        <v>162</v>
      </c>
      <c r="C45" s="51">
        <v>10056008184</v>
      </c>
      <c r="D45" s="69" t="s">
        <v>118</v>
      </c>
      <c r="E45" s="52" t="s">
        <v>48</v>
      </c>
      <c r="F45" s="52">
        <v>20459</v>
      </c>
      <c r="G45" s="35" t="s">
        <v>71</v>
      </c>
      <c r="H45" s="71">
        <f>SUM(H44)</f>
        <v>0.018800150462962954</v>
      </c>
      <c r="I45" s="72"/>
      <c r="K45" s="31"/>
      <c r="L45" s="32"/>
      <c r="N45" s="67"/>
    </row>
    <row r="46" spans="1:14" ht="15" customHeight="1">
      <c r="A46" s="37">
        <v>6</v>
      </c>
      <c r="B46" s="50">
        <v>113</v>
      </c>
      <c r="C46" s="51">
        <v>10047353562</v>
      </c>
      <c r="D46" s="69" t="s">
        <v>95</v>
      </c>
      <c r="E46" s="52" t="s">
        <v>43</v>
      </c>
      <c r="F46" s="52">
        <v>20920</v>
      </c>
      <c r="G46" s="35" t="s">
        <v>71</v>
      </c>
      <c r="H46" s="71">
        <f>L46-K46</f>
        <v>0.018955069444444396</v>
      </c>
      <c r="I46" s="72">
        <f>H46-$H$36</f>
        <v>0.0003969097222221371</v>
      </c>
      <c r="K46" s="31">
        <v>0.0243055555555556</v>
      </c>
      <c r="L46" s="32">
        <v>0.043260625</v>
      </c>
      <c r="N46" s="67">
        <v>0.440972222222223</v>
      </c>
    </row>
    <row r="47" spans="1:14" ht="15" customHeight="1">
      <c r="A47" s="38">
        <v>6</v>
      </c>
      <c r="B47" s="50">
        <v>114</v>
      </c>
      <c r="C47" s="51">
        <v>10047335778</v>
      </c>
      <c r="D47" s="69" t="s">
        <v>96</v>
      </c>
      <c r="E47" s="52" t="s">
        <v>45</v>
      </c>
      <c r="F47" s="52">
        <v>20744</v>
      </c>
      <c r="G47" s="35" t="s">
        <v>71</v>
      </c>
      <c r="H47" s="71">
        <f>SUM(H46)</f>
        <v>0.018955069444444396</v>
      </c>
      <c r="I47" s="72"/>
      <c r="K47" s="31"/>
      <c r="L47" s="32"/>
      <c r="N47" s="68"/>
    </row>
    <row r="48" spans="1:14" ht="15" customHeight="1">
      <c r="A48" s="39">
        <v>7</v>
      </c>
      <c r="B48" s="50">
        <v>101</v>
      </c>
      <c r="C48" s="51">
        <v>10047431263</v>
      </c>
      <c r="D48" s="69" t="s">
        <v>126</v>
      </c>
      <c r="E48" s="52" t="s">
        <v>56</v>
      </c>
      <c r="F48" s="52">
        <v>21674</v>
      </c>
      <c r="G48" s="35" t="s">
        <v>71</v>
      </c>
      <c r="H48" s="71">
        <f>L48-K48</f>
        <v>0.01912269675925922</v>
      </c>
      <c r="I48" s="72">
        <f>H48-$H$36</f>
        <v>0.0005645370370369607</v>
      </c>
      <c r="K48" s="31">
        <v>0.0604166666666667</v>
      </c>
      <c r="L48" s="32">
        <v>0.07953936342592592</v>
      </c>
      <c r="N48" s="67">
        <v>0.477083333333333</v>
      </c>
    </row>
    <row r="49" spans="1:14" ht="15" customHeight="1">
      <c r="A49" s="40">
        <v>7</v>
      </c>
      <c r="B49" s="50">
        <v>103</v>
      </c>
      <c r="C49" s="51">
        <v>10047280309</v>
      </c>
      <c r="D49" s="69" t="s">
        <v>127</v>
      </c>
      <c r="E49" s="52" t="s">
        <v>56</v>
      </c>
      <c r="F49" s="52">
        <v>20162</v>
      </c>
      <c r="G49" s="35" t="s">
        <v>71</v>
      </c>
      <c r="H49" s="71">
        <f>SUM(H48)</f>
        <v>0.01912269675925922</v>
      </c>
      <c r="I49" s="72"/>
      <c r="K49" s="31"/>
      <c r="L49" s="32"/>
      <c r="N49" s="68"/>
    </row>
    <row r="50" spans="1:14" ht="15" customHeight="1">
      <c r="A50" s="37">
        <v>8</v>
      </c>
      <c r="B50" s="50">
        <v>145</v>
      </c>
      <c r="C50" s="51">
        <v>10081977411</v>
      </c>
      <c r="D50" s="69" t="s">
        <v>101</v>
      </c>
      <c r="E50" s="52" t="s">
        <v>63</v>
      </c>
      <c r="F50" s="52">
        <v>100602503</v>
      </c>
      <c r="G50" s="35" t="s">
        <v>3</v>
      </c>
      <c r="H50" s="71">
        <f>L50-K50</f>
        <v>0.019155960648148125</v>
      </c>
      <c r="I50" s="72">
        <f>H50-$H$36</f>
        <v>0.0005978009259258663</v>
      </c>
      <c r="K50" s="31">
        <v>0.0402777777777778</v>
      </c>
      <c r="L50" s="32">
        <v>0.059433738425925926</v>
      </c>
      <c r="N50" s="67">
        <v>0.456944444444444</v>
      </c>
    </row>
    <row r="51" spans="1:14" ht="15" customHeight="1">
      <c r="A51" s="38">
        <v>8</v>
      </c>
      <c r="B51" s="50">
        <v>143</v>
      </c>
      <c r="C51" s="51">
        <v>10047168454</v>
      </c>
      <c r="D51" s="69" t="s">
        <v>102</v>
      </c>
      <c r="E51" s="52" t="s">
        <v>63</v>
      </c>
      <c r="F51" s="52">
        <v>100601709</v>
      </c>
      <c r="G51" s="35" t="s">
        <v>71</v>
      </c>
      <c r="H51" s="71">
        <f>SUM(H50)</f>
        <v>0.019155960648148125</v>
      </c>
      <c r="I51" s="72"/>
      <c r="K51" s="31"/>
      <c r="L51" s="32"/>
      <c r="N51" s="68"/>
    </row>
    <row r="52" spans="1:14" ht="15" customHeight="1">
      <c r="A52" s="39">
        <v>9</v>
      </c>
      <c r="B52" s="50">
        <v>110</v>
      </c>
      <c r="C52" s="51">
        <v>10047347906</v>
      </c>
      <c r="D52" s="69" t="s">
        <v>109</v>
      </c>
      <c r="E52" s="52" t="s">
        <v>110</v>
      </c>
      <c r="F52" s="52">
        <v>20864</v>
      </c>
      <c r="G52" s="35" t="s">
        <v>71</v>
      </c>
      <c r="H52" s="71">
        <f>L52-K52</f>
        <v>0.01950856481481486</v>
      </c>
      <c r="I52" s="72">
        <f>H52-$H$36</f>
        <v>0.0009504050925926016</v>
      </c>
      <c r="K52" s="31">
        <v>0.0430555555555555</v>
      </c>
      <c r="L52" s="32">
        <v>0.06256412037037036</v>
      </c>
      <c r="N52" s="67">
        <v>0.459722222222222</v>
      </c>
    </row>
    <row r="53" spans="1:14" ht="15" customHeight="1">
      <c r="A53" s="40">
        <v>9</v>
      </c>
      <c r="B53" s="50">
        <v>112</v>
      </c>
      <c r="C53" s="51">
        <v>10011516409</v>
      </c>
      <c r="D53" s="69" t="s">
        <v>111</v>
      </c>
      <c r="E53" s="52" t="s">
        <v>110</v>
      </c>
      <c r="F53" s="52">
        <v>100601660</v>
      </c>
      <c r="G53" s="35" t="s">
        <v>71</v>
      </c>
      <c r="H53" s="71">
        <f>SUM(H52)</f>
        <v>0.01950856481481486</v>
      </c>
      <c r="I53" s="72"/>
      <c r="K53" s="31"/>
      <c r="L53" s="32"/>
      <c r="N53" s="68"/>
    </row>
    <row r="54" spans="1:14" ht="15" customHeight="1">
      <c r="A54" s="37">
        <v>10</v>
      </c>
      <c r="B54" s="50">
        <v>129</v>
      </c>
      <c r="C54" s="51">
        <v>10059129059</v>
      </c>
      <c r="D54" s="69" t="s">
        <v>97</v>
      </c>
      <c r="E54" s="52" t="s">
        <v>59</v>
      </c>
      <c r="F54" s="52">
        <v>1601610</v>
      </c>
      <c r="G54" s="35" t="s">
        <v>71</v>
      </c>
      <c r="H54" s="71">
        <f>L54-K54</f>
        <v>0.019643449074074067</v>
      </c>
      <c r="I54" s="72">
        <f>H54-$H$36</f>
        <v>0.0010852893518518078</v>
      </c>
      <c r="K54" s="31">
        <v>0.03888888888888889</v>
      </c>
      <c r="L54" s="32">
        <v>0.058532337962962956</v>
      </c>
      <c r="N54" s="67">
        <v>0.45555555555555555</v>
      </c>
    </row>
    <row r="55" spans="1:14" ht="15" customHeight="1">
      <c r="A55" s="38">
        <v>10</v>
      </c>
      <c r="B55" s="50">
        <v>133</v>
      </c>
      <c r="C55" s="53">
        <v>10047766420</v>
      </c>
      <c r="D55" s="69" t="s">
        <v>98</v>
      </c>
      <c r="E55" s="52" t="s">
        <v>59</v>
      </c>
      <c r="F55" s="52">
        <v>5283</v>
      </c>
      <c r="G55" s="35" t="s">
        <v>71</v>
      </c>
      <c r="H55" s="71">
        <f>SUM(H54)</f>
        <v>0.019643449074074067</v>
      </c>
      <c r="I55" s="72"/>
      <c r="K55" s="31"/>
      <c r="L55" s="32"/>
      <c r="N55" s="68"/>
    </row>
    <row r="56" spans="1:14" ht="15" customHeight="1">
      <c r="A56" s="39">
        <v>11</v>
      </c>
      <c r="B56" s="50">
        <v>104</v>
      </c>
      <c r="C56" s="51">
        <v>10047280410</v>
      </c>
      <c r="D56" s="69" t="s">
        <v>103</v>
      </c>
      <c r="E56" s="52" t="s">
        <v>56</v>
      </c>
      <c r="F56" s="52">
        <v>20163</v>
      </c>
      <c r="G56" s="35" t="s">
        <v>71</v>
      </c>
      <c r="H56" s="71">
        <f>L56-K56</f>
        <v>0.01964622685185187</v>
      </c>
      <c r="I56" s="72">
        <f>H56-$H$36</f>
        <v>0.0010880671296296107</v>
      </c>
      <c r="K56" s="31">
        <v>0.0409722222222222</v>
      </c>
      <c r="L56" s="32">
        <v>0.06061844907407407</v>
      </c>
      <c r="N56" s="67">
        <v>0.457638888888889</v>
      </c>
    </row>
    <row r="57" spans="1:14" ht="15" customHeight="1">
      <c r="A57" s="40">
        <v>11</v>
      </c>
      <c r="B57" s="50">
        <v>102</v>
      </c>
      <c r="C57" s="51">
        <v>10047271518</v>
      </c>
      <c r="D57" s="69" t="s">
        <v>104</v>
      </c>
      <c r="E57" s="52" t="s">
        <v>56</v>
      </c>
      <c r="F57" s="52">
        <v>20067</v>
      </c>
      <c r="G57" s="35" t="s">
        <v>71</v>
      </c>
      <c r="H57" s="71">
        <f>SUM(H56)</f>
        <v>0.01964622685185187</v>
      </c>
      <c r="I57" s="72"/>
      <c r="K57" s="31"/>
      <c r="L57" s="32"/>
      <c r="N57" s="67"/>
    </row>
    <row r="58" spans="1:14" ht="15" customHeight="1">
      <c r="A58" s="37">
        <v>12</v>
      </c>
      <c r="B58" s="50">
        <v>111</v>
      </c>
      <c r="C58" s="51">
        <v>10060757144</v>
      </c>
      <c r="D58" s="69" t="s">
        <v>112</v>
      </c>
      <c r="E58" s="52" t="s">
        <v>110</v>
      </c>
      <c r="F58" s="52">
        <v>1601758</v>
      </c>
      <c r="G58" s="35" t="s">
        <v>71</v>
      </c>
      <c r="H58" s="71">
        <f>L58-K58</f>
        <v>0.019694421296296297</v>
      </c>
      <c r="I58" s="72">
        <f>H58-$H$36</f>
        <v>0.0011362615740740378</v>
      </c>
      <c r="K58" s="31">
        <v>0.04375</v>
      </c>
      <c r="L58" s="32">
        <v>0.0634444212962963</v>
      </c>
      <c r="N58" s="67">
        <v>0.460416666666667</v>
      </c>
    </row>
    <row r="59" spans="1:14" ht="15" customHeight="1">
      <c r="A59" s="38">
        <v>12</v>
      </c>
      <c r="B59" s="50">
        <v>105</v>
      </c>
      <c r="C59" s="51">
        <v>10047281319</v>
      </c>
      <c r="D59" s="69" t="s">
        <v>113</v>
      </c>
      <c r="E59" s="52" t="s">
        <v>40</v>
      </c>
      <c r="F59" s="52">
        <v>20171</v>
      </c>
      <c r="G59" s="35" t="s">
        <v>3</v>
      </c>
      <c r="H59" s="71">
        <f>SUM(H58)</f>
        <v>0.019694421296296297</v>
      </c>
      <c r="I59" s="72"/>
      <c r="K59" s="31"/>
      <c r="L59" s="32"/>
      <c r="N59" s="67"/>
    </row>
    <row r="60" spans="1:14" ht="15" customHeight="1">
      <c r="A60" s="39">
        <v>13</v>
      </c>
      <c r="B60" s="50">
        <v>119</v>
      </c>
      <c r="C60" s="51">
        <v>10047452784</v>
      </c>
      <c r="D60" s="69" t="s">
        <v>119</v>
      </c>
      <c r="E60" s="52" t="s">
        <v>120</v>
      </c>
      <c r="F60" s="52">
        <v>21833</v>
      </c>
      <c r="G60" s="35" t="s">
        <v>3</v>
      </c>
      <c r="H60" s="71">
        <f>L60-K60</f>
        <v>0.0197341666666667</v>
      </c>
      <c r="I60" s="72">
        <f>H60-$H$36</f>
        <v>0.0011760069444444396</v>
      </c>
      <c r="K60" s="31">
        <v>0.0458333333333333</v>
      </c>
      <c r="L60" s="32">
        <v>0.0655675</v>
      </c>
      <c r="N60" s="67">
        <v>0.4625</v>
      </c>
    </row>
    <row r="61" spans="1:14" ht="15" customHeight="1">
      <c r="A61" s="40">
        <v>13</v>
      </c>
      <c r="B61" s="50">
        <v>120</v>
      </c>
      <c r="C61" s="51">
        <v>10047415196</v>
      </c>
      <c r="D61" s="69" t="s">
        <v>121</v>
      </c>
      <c r="E61" s="52" t="s">
        <v>120</v>
      </c>
      <c r="F61" s="52">
        <v>21516</v>
      </c>
      <c r="G61" s="35" t="s">
        <v>3</v>
      </c>
      <c r="H61" s="71">
        <f>SUM(H60)</f>
        <v>0.0197341666666667</v>
      </c>
      <c r="I61" s="72"/>
      <c r="K61" s="31"/>
      <c r="L61" s="32"/>
      <c r="N61" s="68"/>
    </row>
    <row r="62" spans="1:14" ht="15" customHeight="1">
      <c r="A62" s="37">
        <v>14</v>
      </c>
      <c r="B62" s="50">
        <v>115</v>
      </c>
      <c r="C62" s="51">
        <v>10047422876</v>
      </c>
      <c r="D62" s="69" t="s">
        <v>84</v>
      </c>
      <c r="E62" s="52" t="s">
        <v>85</v>
      </c>
      <c r="F62" s="52">
        <v>21590</v>
      </c>
      <c r="G62" s="35" t="s">
        <v>71</v>
      </c>
      <c r="H62" s="71">
        <f>L62-K62</f>
        <v>0.019811423611111094</v>
      </c>
      <c r="I62" s="72">
        <f>H62-$H$36</f>
        <v>0.001253263888888835</v>
      </c>
      <c r="K62" s="31">
        <v>0.0215277777777778</v>
      </c>
      <c r="L62" s="32">
        <v>0.04133920138888889</v>
      </c>
      <c r="N62" s="67">
        <v>0.438194444444445</v>
      </c>
    </row>
    <row r="63" spans="1:14" ht="15" customHeight="1">
      <c r="A63" s="38">
        <v>14</v>
      </c>
      <c r="B63" s="50">
        <v>118</v>
      </c>
      <c r="C63" s="51">
        <v>10047253027</v>
      </c>
      <c r="D63" s="69" t="s">
        <v>86</v>
      </c>
      <c r="E63" s="52" t="s">
        <v>87</v>
      </c>
      <c r="F63" s="52">
        <v>19871</v>
      </c>
      <c r="G63" s="35" t="s">
        <v>71</v>
      </c>
      <c r="H63" s="71">
        <f>SUM(H62)</f>
        <v>0.019811423611111094</v>
      </c>
      <c r="I63" s="72"/>
      <c r="K63" s="31"/>
      <c r="L63" s="32"/>
      <c r="N63" s="68"/>
    </row>
    <row r="64" spans="1:14" ht="15" customHeight="1">
      <c r="A64" s="39">
        <v>14.6</v>
      </c>
      <c r="B64" s="50">
        <v>152</v>
      </c>
      <c r="C64" s="51">
        <v>10082747953</v>
      </c>
      <c r="D64" s="69" t="s">
        <v>81</v>
      </c>
      <c r="E64" s="52" t="s">
        <v>82</v>
      </c>
      <c r="F64" s="52">
        <v>100602565</v>
      </c>
      <c r="G64" s="35" t="s">
        <v>3</v>
      </c>
      <c r="H64" s="71">
        <f>L64-K64</f>
        <v>0.019908657407407444</v>
      </c>
      <c r="I64" s="72">
        <f>H64-$H$36</f>
        <v>0.0013504976851851855</v>
      </c>
      <c r="K64" s="31">
        <v>0.0208333333333333</v>
      </c>
      <c r="L64" s="32">
        <v>0.040741990740740745</v>
      </c>
      <c r="N64" s="67">
        <v>0.4375</v>
      </c>
    </row>
    <row r="65" spans="1:14" ht="15" customHeight="1">
      <c r="A65" s="40">
        <v>15.0571428571429</v>
      </c>
      <c r="B65" s="50">
        <v>148</v>
      </c>
      <c r="C65" s="51">
        <v>10058654264</v>
      </c>
      <c r="D65" s="69" t="s">
        <v>83</v>
      </c>
      <c r="E65" s="52" t="s">
        <v>82</v>
      </c>
      <c r="F65" s="52">
        <v>1601569</v>
      </c>
      <c r="G65" s="35" t="s">
        <v>71</v>
      </c>
      <c r="H65" s="71">
        <f>SUM(H64)</f>
        <v>0.019908657407407444</v>
      </c>
      <c r="I65" s="72"/>
      <c r="K65" s="31"/>
      <c r="L65" s="32"/>
      <c r="N65" s="68"/>
    </row>
    <row r="66" spans="1:14" ht="15" customHeight="1">
      <c r="A66" s="37">
        <v>15.5142857142857</v>
      </c>
      <c r="B66" s="50">
        <v>107</v>
      </c>
      <c r="C66" s="51">
        <v>10047264444</v>
      </c>
      <c r="D66" s="69" t="s">
        <v>68</v>
      </c>
      <c r="E66" s="52" t="s">
        <v>40</v>
      </c>
      <c r="F66" s="52">
        <v>19985</v>
      </c>
      <c r="G66" s="35" t="s">
        <v>3</v>
      </c>
      <c r="H66" s="71">
        <f>L66-K66</f>
        <v>0.02011679398148148</v>
      </c>
      <c r="I66" s="72">
        <f>H66-$H$36</f>
        <v>0.0015586342592592214</v>
      </c>
      <c r="K66" s="31">
        <v>0.017361111111111112</v>
      </c>
      <c r="L66" s="32">
        <v>0.03747790509259259</v>
      </c>
      <c r="N66" s="67">
        <v>0.43402777777777773</v>
      </c>
    </row>
    <row r="67" spans="1:14" ht="15" customHeight="1">
      <c r="A67" s="38">
        <v>15.9714285714286</v>
      </c>
      <c r="B67" s="50">
        <v>106</v>
      </c>
      <c r="C67" s="51">
        <v>10047234536</v>
      </c>
      <c r="D67" s="69" t="s">
        <v>69</v>
      </c>
      <c r="E67" s="52" t="s">
        <v>40</v>
      </c>
      <c r="F67" s="52">
        <v>19660</v>
      </c>
      <c r="G67" s="35" t="s">
        <v>3</v>
      </c>
      <c r="H67" s="71">
        <f>SUM(H66)</f>
        <v>0.02011679398148148</v>
      </c>
      <c r="I67" s="72"/>
      <c r="K67" s="31"/>
      <c r="L67" s="32"/>
      <c r="N67" s="68"/>
    </row>
    <row r="68" spans="1:14" ht="15" customHeight="1">
      <c r="A68" s="39">
        <v>17</v>
      </c>
      <c r="B68" s="50">
        <v>126</v>
      </c>
      <c r="C68" s="51">
        <v>10047310015</v>
      </c>
      <c r="D68" s="69" t="s">
        <v>124</v>
      </c>
      <c r="E68" s="52" t="s">
        <v>35</v>
      </c>
      <c r="F68" s="52">
        <v>20479</v>
      </c>
      <c r="G68" s="35" t="s">
        <v>71</v>
      </c>
      <c r="H68" s="71">
        <f>L68-K68</f>
        <v>0.02033545138888889</v>
      </c>
      <c r="I68" s="72">
        <f>H68-$H$36</f>
        <v>0.001777291666666632</v>
      </c>
      <c r="K68" s="31">
        <v>0.059722222222222225</v>
      </c>
      <c r="L68" s="32">
        <v>0.08005767361111112</v>
      </c>
      <c r="N68" s="67">
        <v>0.4763888888888889</v>
      </c>
    </row>
    <row r="69" spans="1:14" ht="15" customHeight="1">
      <c r="A69" s="40">
        <v>16.8857142857145</v>
      </c>
      <c r="B69" s="50">
        <v>125</v>
      </c>
      <c r="C69" s="51">
        <v>10047448845</v>
      </c>
      <c r="D69" s="69" t="s">
        <v>125</v>
      </c>
      <c r="E69" s="52" t="s">
        <v>35</v>
      </c>
      <c r="F69" s="52">
        <v>21847</v>
      </c>
      <c r="G69" s="35" t="s">
        <v>71</v>
      </c>
      <c r="H69" s="71">
        <f>SUM(H68)</f>
        <v>0.02033545138888889</v>
      </c>
      <c r="I69" s="72"/>
      <c r="K69" s="31"/>
      <c r="L69" s="32"/>
      <c r="N69" s="68"/>
    </row>
    <row r="70" spans="1:14" ht="15" customHeight="1">
      <c r="A70" s="37">
        <v>18</v>
      </c>
      <c r="B70" s="50">
        <v>147</v>
      </c>
      <c r="C70" s="51">
        <v>10007607107</v>
      </c>
      <c r="D70" s="69" t="s">
        <v>93</v>
      </c>
      <c r="E70" s="52" t="s">
        <v>82</v>
      </c>
      <c r="F70" s="52">
        <v>1601567</v>
      </c>
      <c r="G70" s="35" t="s">
        <v>3</v>
      </c>
      <c r="H70" s="71">
        <f>L70-K70</f>
        <v>0.02038907407407409</v>
      </c>
      <c r="I70" s="72">
        <f>H70-$H$36</f>
        <v>0.0018309143518518319</v>
      </c>
      <c r="K70" s="31">
        <v>0.0236111111111111</v>
      </c>
      <c r="L70" s="32">
        <v>0.04400018518518519</v>
      </c>
      <c r="N70" s="67">
        <v>0.440277777777778</v>
      </c>
    </row>
    <row r="71" spans="1:14" ht="15" customHeight="1">
      <c r="A71" s="38">
        <v>17.8000000000003</v>
      </c>
      <c r="B71" s="50">
        <v>156</v>
      </c>
      <c r="C71" s="51">
        <v>10005541613</v>
      </c>
      <c r="D71" s="69" t="s">
        <v>94</v>
      </c>
      <c r="E71" s="52" t="s">
        <v>82</v>
      </c>
      <c r="F71" s="52">
        <v>100602226</v>
      </c>
      <c r="G71" s="35" t="s">
        <v>3</v>
      </c>
      <c r="H71" s="71">
        <f>SUM(H70)</f>
        <v>0.02038907407407409</v>
      </c>
      <c r="I71" s="72"/>
      <c r="K71" s="31"/>
      <c r="L71" s="32"/>
      <c r="N71" s="68"/>
    </row>
    <row r="72" spans="1:14" ht="15" customHeight="1">
      <c r="A72" s="39">
        <v>19</v>
      </c>
      <c r="B72" s="50">
        <v>128</v>
      </c>
      <c r="C72" s="51">
        <v>10047336081</v>
      </c>
      <c r="D72" s="69" t="s">
        <v>70</v>
      </c>
      <c r="E72" s="52" t="s">
        <v>59</v>
      </c>
      <c r="F72" s="52">
        <v>20747</v>
      </c>
      <c r="G72" s="35" t="s">
        <v>71</v>
      </c>
      <c r="H72" s="71">
        <f>L72-K72</f>
        <v>0.020619444444444444</v>
      </c>
      <c r="I72" s="72">
        <f>H72-$H$36</f>
        <v>0.002061284722222185</v>
      </c>
      <c r="K72" s="31">
        <v>0.018055555555555557</v>
      </c>
      <c r="L72" s="32">
        <v>0.038675</v>
      </c>
      <c r="N72" s="67">
        <v>0.43472222222222223</v>
      </c>
    </row>
    <row r="73" spans="1:14" ht="15" customHeight="1">
      <c r="A73" s="40">
        <v>18.7142857142857</v>
      </c>
      <c r="B73" s="50">
        <v>130</v>
      </c>
      <c r="C73" s="51">
        <v>10047818354</v>
      </c>
      <c r="D73" s="69" t="s">
        <v>72</v>
      </c>
      <c r="E73" s="52" t="s">
        <v>59</v>
      </c>
      <c r="F73" s="52">
        <v>5918</v>
      </c>
      <c r="G73" s="35" t="s">
        <v>71</v>
      </c>
      <c r="H73" s="71">
        <f>SUM(H72)</f>
        <v>0.020619444444444444</v>
      </c>
      <c r="I73" s="72"/>
      <c r="K73" s="31"/>
      <c r="L73" s="32"/>
      <c r="N73" s="68"/>
    </row>
    <row r="74" spans="1:14" ht="15" customHeight="1">
      <c r="A74" s="37">
        <v>20</v>
      </c>
      <c r="B74" s="50">
        <v>142</v>
      </c>
      <c r="C74" s="51">
        <v>10047349623</v>
      </c>
      <c r="D74" s="69" t="s">
        <v>91</v>
      </c>
      <c r="E74" s="52" t="s">
        <v>63</v>
      </c>
      <c r="F74" s="52">
        <v>20882</v>
      </c>
      <c r="G74" s="35" t="s">
        <v>71</v>
      </c>
      <c r="H74" s="71">
        <f>L74-K74</f>
        <v>0.02108351851851849</v>
      </c>
      <c r="I74" s="72">
        <f>H74-$H$36</f>
        <v>0.002525358796296232</v>
      </c>
      <c r="K74" s="31">
        <v>0.0229166666666667</v>
      </c>
      <c r="L74" s="32">
        <v>0.04400018518518519</v>
      </c>
      <c r="N74" s="67">
        <v>0.439583333333334</v>
      </c>
    </row>
    <row r="75" spans="1:14" ht="15" customHeight="1">
      <c r="A75" s="38">
        <v>19.6285714285714</v>
      </c>
      <c r="B75" s="50">
        <v>144</v>
      </c>
      <c r="C75" s="51">
        <v>10046409430</v>
      </c>
      <c r="D75" s="69" t="s">
        <v>92</v>
      </c>
      <c r="E75" s="52" t="s">
        <v>63</v>
      </c>
      <c r="F75" s="52">
        <v>1601547</v>
      </c>
      <c r="G75" s="35" t="s">
        <v>71</v>
      </c>
      <c r="H75" s="71">
        <f>SUM(H74)</f>
        <v>0.02108351851851849</v>
      </c>
      <c r="I75" s="72"/>
      <c r="K75" s="31"/>
      <c r="L75" s="32"/>
      <c r="N75" s="68"/>
    </row>
    <row r="76" spans="1:14" ht="15" customHeight="1">
      <c r="A76" s="39">
        <v>21</v>
      </c>
      <c r="B76" s="50">
        <v>124</v>
      </c>
      <c r="C76" s="51">
        <v>10047315368</v>
      </c>
      <c r="D76" s="69" t="s">
        <v>88</v>
      </c>
      <c r="E76" s="52" t="s">
        <v>89</v>
      </c>
      <c r="F76" s="52">
        <v>20534</v>
      </c>
      <c r="G76" s="35" t="s">
        <v>71</v>
      </c>
      <c r="H76" s="71">
        <f>L76-K76</f>
        <v>0.02109266203703706</v>
      </c>
      <c r="I76" s="72">
        <f>H76-$H$36</f>
        <v>0.0025345023148148</v>
      </c>
      <c r="K76" s="31">
        <v>0.0222222222222222</v>
      </c>
      <c r="L76" s="32">
        <v>0.04331488425925926</v>
      </c>
      <c r="N76" s="67">
        <v>0.438888888888889</v>
      </c>
    </row>
    <row r="77" spans="1:14" ht="15" customHeight="1">
      <c r="A77" s="40">
        <v>20.5428571428571</v>
      </c>
      <c r="B77" s="50">
        <v>123</v>
      </c>
      <c r="C77" s="51">
        <v>10080738235</v>
      </c>
      <c r="D77" s="69" t="s">
        <v>90</v>
      </c>
      <c r="E77" s="52" t="s">
        <v>89</v>
      </c>
      <c r="F77" s="52">
        <v>100602363</v>
      </c>
      <c r="G77" s="35" t="s">
        <v>71</v>
      </c>
      <c r="H77" s="71">
        <f>SUM(H76)</f>
        <v>0.02109266203703706</v>
      </c>
      <c r="I77" s="72"/>
      <c r="K77" s="31"/>
      <c r="L77" s="32"/>
      <c r="N77" s="68"/>
    </row>
    <row r="78" spans="1:14" ht="15" customHeight="1">
      <c r="A78" s="37">
        <v>22</v>
      </c>
      <c r="B78" s="50">
        <v>150</v>
      </c>
      <c r="C78" s="51">
        <v>10047440862</v>
      </c>
      <c r="D78" s="69" t="s">
        <v>99</v>
      </c>
      <c r="E78" s="52" t="s">
        <v>82</v>
      </c>
      <c r="F78" s="52">
        <v>21767</v>
      </c>
      <c r="G78" s="35" t="s">
        <v>3</v>
      </c>
      <c r="H78" s="71">
        <f>L78-K78</f>
        <v>0.021399097222222226</v>
      </c>
      <c r="I78" s="72">
        <f>H78-$H$36</f>
        <v>0.0028409374999999668</v>
      </c>
      <c r="K78" s="31">
        <v>0.03958333333333333</v>
      </c>
      <c r="L78" s="32">
        <v>0.06098243055555556</v>
      </c>
      <c r="N78" s="67">
        <v>0.45625</v>
      </c>
    </row>
    <row r="79" spans="1:14" ht="15" customHeight="1">
      <c r="A79" s="38">
        <v>22</v>
      </c>
      <c r="B79" s="35">
        <v>153</v>
      </c>
      <c r="C79" s="51">
        <v>10046656576</v>
      </c>
      <c r="D79" s="69" t="s">
        <v>100</v>
      </c>
      <c r="E79" s="52" t="s">
        <v>82</v>
      </c>
      <c r="F79" s="52">
        <v>13722</v>
      </c>
      <c r="G79" s="35" t="s">
        <v>3</v>
      </c>
      <c r="H79" s="71">
        <f>SUM(H78)</f>
        <v>0.021399097222222226</v>
      </c>
      <c r="I79" s="72"/>
      <c r="K79" s="31"/>
      <c r="L79" s="32"/>
      <c r="N79" s="67"/>
    </row>
    <row r="80" spans="1:14" ht="15" customHeight="1">
      <c r="A80" s="39">
        <v>23</v>
      </c>
      <c r="B80" s="50">
        <v>134</v>
      </c>
      <c r="C80" s="51">
        <v>10047334768</v>
      </c>
      <c r="D80" s="69" t="s">
        <v>73</v>
      </c>
      <c r="E80" s="52" t="s">
        <v>74</v>
      </c>
      <c r="F80" s="52">
        <v>20734</v>
      </c>
      <c r="G80" s="35" t="s">
        <v>71</v>
      </c>
      <c r="H80" s="71">
        <f>L80-K80</f>
        <v>0.021509212962962963</v>
      </c>
      <c r="I80" s="72">
        <f>H80-$H$36</f>
        <v>0.0029510532407407038</v>
      </c>
      <c r="K80" s="31">
        <v>0.01875</v>
      </c>
      <c r="L80" s="32">
        <v>0.04025921296296296</v>
      </c>
      <c r="N80" s="67">
        <v>0.435416666666667</v>
      </c>
    </row>
    <row r="81" spans="1:14" ht="15" customHeight="1">
      <c r="A81" s="40">
        <v>23</v>
      </c>
      <c r="B81" s="50">
        <v>135</v>
      </c>
      <c r="C81" s="51">
        <v>10047779756</v>
      </c>
      <c r="D81" s="69" t="s">
        <v>75</v>
      </c>
      <c r="E81" s="52" t="s">
        <v>52</v>
      </c>
      <c r="F81" s="52">
        <v>5498</v>
      </c>
      <c r="G81" s="35" t="s">
        <v>71</v>
      </c>
      <c r="H81" s="71">
        <f>SUM(H80)</f>
        <v>0.021509212962962963</v>
      </c>
      <c r="I81" s="72"/>
      <c r="K81" s="31"/>
      <c r="L81" s="32"/>
      <c r="N81" s="68"/>
    </row>
    <row r="82" spans="1:14" ht="15" customHeight="1">
      <c r="A82" s="37">
        <v>24</v>
      </c>
      <c r="B82" s="50">
        <v>137</v>
      </c>
      <c r="C82" s="51">
        <v>10047417826</v>
      </c>
      <c r="D82" s="69" t="s">
        <v>76</v>
      </c>
      <c r="E82" s="52" t="s">
        <v>77</v>
      </c>
      <c r="F82" s="52">
        <v>21541</v>
      </c>
      <c r="G82" s="35" t="s">
        <v>71</v>
      </c>
      <c r="H82" s="71">
        <f>L82-K82</f>
        <v>0.021855520833333274</v>
      </c>
      <c r="I82" s="72">
        <f>H82-$H$36</f>
        <v>0.003297361111111015</v>
      </c>
      <c r="K82" s="31">
        <v>0.0194444444444445</v>
      </c>
      <c r="L82" s="32">
        <v>0.041299965277777774</v>
      </c>
      <c r="N82" s="67">
        <v>0.436111111111111</v>
      </c>
    </row>
    <row r="83" spans="1:14" ht="15" customHeight="1">
      <c r="A83" s="38">
        <v>24</v>
      </c>
      <c r="B83" s="50">
        <v>138</v>
      </c>
      <c r="C83" s="51">
        <v>10003021936</v>
      </c>
      <c r="D83" s="69" t="s">
        <v>78</v>
      </c>
      <c r="E83" s="52" t="s">
        <v>77</v>
      </c>
      <c r="F83" s="52">
        <v>100602030</v>
      </c>
      <c r="G83" s="35" t="s">
        <v>3</v>
      </c>
      <c r="H83" s="71">
        <f>SUM(H82)</f>
        <v>0.021855520833333274</v>
      </c>
      <c r="I83" s="72"/>
      <c r="K83" s="31"/>
      <c r="L83" s="32"/>
      <c r="N83" s="68"/>
    </row>
    <row r="84" spans="1:14" ht="15" customHeight="1">
      <c r="A84" s="39">
        <v>25</v>
      </c>
      <c r="B84" s="50">
        <v>149</v>
      </c>
      <c r="C84" s="51">
        <v>10053651286</v>
      </c>
      <c r="D84" s="69" t="s">
        <v>130</v>
      </c>
      <c r="E84" s="52" t="s">
        <v>82</v>
      </c>
      <c r="F84" s="52">
        <v>1601368</v>
      </c>
      <c r="G84" s="35" t="s">
        <v>3</v>
      </c>
      <c r="H84" s="71">
        <f>L84-K84</f>
        <v>0.021897245370370327</v>
      </c>
      <c r="I84" s="74">
        <f>H84-$H$36</f>
        <v>0.0033390856481480685</v>
      </c>
      <c r="K84" s="31">
        <v>0.0618055555555556</v>
      </c>
      <c r="L84" s="32">
        <v>0.08370280092592593</v>
      </c>
      <c r="N84" s="67">
        <v>0.4784722222222222</v>
      </c>
    </row>
    <row r="85" spans="1:14" ht="15" customHeight="1">
      <c r="A85" s="40">
        <v>25</v>
      </c>
      <c r="B85" s="50">
        <v>155</v>
      </c>
      <c r="C85" s="51">
        <v>10012987573</v>
      </c>
      <c r="D85" s="69" t="s">
        <v>131</v>
      </c>
      <c r="E85" s="52" t="s">
        <v>82</v>
      </c>
      <c r="F85" s="52">
        <v>100602228</v>
      </c>
      <c r="G85" s="35" t="s">
        <v>3</v>
      </c>
      <c r="H85" s="71">
        <f>SUM(H84)</f>
        <v>0.021897245370370327</v>
      </c>
      <c r="I85" s="74"/>
      <c r="K85" s="31"/>
      <c r="L85" s="32"/>
      <c r="N85" s="68"/>
    </row>
    <row r="86" spans="1:14" ht="15" customHeight="1">
      <c r="A86" s="37">
        <v>26</v>
      </c>
      <c r="B86" s="50">
        <v>136</v>
      </c>
      <c r="C86" s="51">
        <v>10004746819</v>
      </c>
      <c r="D86" s="69" t="s">
        <v>79</v>
      </c>
      <c r="E86" s="52" t="s">
        <v>77</v>
      </c>
      <c r="F86" s="52">
        <v>1601415</v>
      </c>
      <c r="G86" s="35" t="s">
        <v>71</v>
      </c>
      <c r="H86" s="71">
        <f>L86-K86</f>
        <v>0.022281354166666656</v>
      </c>
      <c r="I86" s="72">
        <f>H86-$H$36</f>
        <v>0.003723194444444397</v>
      </c>
      <c r="K86" s="31">
        <v>0.0201388888888889</v>
      </c>
      <c r="L86" s="32">
        <v>0.042420243055555557</v>
      </c>
      <c r="N86" s="67">
        <v>0.436805555555556</v>
      </c>
    </row>
    <row r="87" spans="1:14" ht="15" customHeight="1">
      <c r="A87" s="38">
        <v>26</v>
      </c>
      <c r="B87" s="50">
        <v>127</v>
      </c>
      <c r="C87" s="51">
        <v>10047452178</v>
      </c>
      <c r="D87" s="69" t="s">
        <v>80</v>
      </c>
      <c r="E87" s="52" t="s">
        <v>35</v>
      </c>
      <c r="F87" s="52">
        <v>21878</v>
      </c>
      <c r="G87" s="35" t="s">
        <v>71</v>
      </c>
      <c r="H87" s="71">
        <f>SUM(H86)</f>
        <v>0.022281354166666656</v>
      </c>
      <c r="I87" s="72"/>
      <c r="K87" s="31"/>
      <c r="L87" s="32"/>
      <c r="N87" s="68"/>
    </row>
    <row r="88" spans="1:14" ht="15" customHeight="1">
      <c r="A88" s="39">
        <v>27</v>
      </c>
      <c r="B88" s="50">
        <v>159</v>
      </c>
      <c r="C88" s="51">
        <v>10047404284</v>
      </c>
      <c r="D88" s="69" t="s">
        <v>105</v>
      </c>
      <c r="E88" s="52" t="s">
        <v>48</v>
      </c>
      <c r="F88" s="52">
        <v>21410</v>
      </c>
      <c r="G88" s="35" t="s">
        <v>71</v>
      </c>
      <c r="H88" s="71">
        <f>L88-K88</f>
        <v>0.023174467592592563</v>
      </c>
      <c r="I88" s="72">
        <f>H88-$H$36</f>
        <v>0.004616307870370304</v>
      </c>
      <c r="K88" s="31">
        <v>0.0416666666666667</v>
      </c>
      <c r="L88" s="32">
        <v>0.06484113425925926</v>
      </c>
      <c r="N88" s="67">
        <v>0.458333333333333</v>
      </c>
    </row>
    <row r="89" spans="1:14" ht="15" customHeight="1">
      <c r="A89" s="40">
        <v>27</v>
      </c>
      <c r="B89" s="50">
        <v>160</v>
      </c>
      <c r="C89" s="51">
        <v>10047448441</v>
      </c>
      <c r="D89" s="69" t="s">
        <v>106</v>
      </c>
      <c r="E89" s="52" t="s">
        <v>48</v>
      </c>
      <c r="F89" s="52">
        <v>21843</v>
      </c>
      <c r="G89" s="35" t="s">
        <v>71</v>
      </c>
      <c r="H89" s="71">
        <f>SUM(H88)</f>
        <v>0.023174467592592563</v>
      </c>
      <c r="I89" s="72"/>
      <c r="K89" s="31"/>
      <c r="L89" s="32"/>
      <c r="N89" s="68"/>
    </row>
    <row r="90" spans="1:12" ht="15">
      <c r="A90" s="26" t="s">
        <v>135</v>
      </c>
      <c r="B90" s="73">
        <v>27</v>
      </c>
      <c r="C90" s="28"/>
      <c r="D90" s="29"/>
      <c r="E90" s="27"/>
      <c r="F90" s="27"/>
      <c r="G90" s="30"/>
      <c r="H90" s="30"/>
      <c r="I90" s="27"/>
      <c r="L90" s="36"/>
    </row>
    <row r="91" ht="15.75" customHeight="1">
      <c r="L91" s="36"/>
    </row>
    <row r="92" spans="1:14" s="1" customFormat="1" ht="15" customHeight="1">
      <c r="A92" s="62" t="s">
        <v>22</v>
      </c>
      <c r="B92" s="62"/>
      <c r="C92" s="62"/>
      <c r="D92" s="62"/>
      <c r="E92" s="62"/>
      <c r="F92" s="62"/>
      <c r="G92" s="62"/>
      <c r="H92" s="62"/>
      <c r="I92" s="62"/>
      <c r="J92"/>
      <c r="L92" s="36"/>
      <c r="N92" s="55"/>
    </row>
    <row r="93" spans="1:14" s="1" customFormat="1" ht="15" customHeight="1">
      <c r="A93" s="22" t="s">
        <v>27</v>
      </c>
      <c r="B93" s="21"/>
      <c r="C93" s="23"/>
      <c r="D93" s="21"/>
      <c r="E93" s="21"/>
      <c r="F93" s="21"/>
      <c r="G93" s="21"/>
      <c r="H93" s="24"/>
      <c r="I93" s="25" t="s">
        <v>154</v>
      </c>
      <c r="J93"/>
      <c r="L93" s="36"/>
      <c r="N93" s="55"/>
    </row>
    <row r="94" spans="1:14" s="1" customFormat="1" ht="15" customHeight="1">
      <c r="A94" s="39">
        <v>1</v>
      </c>
      <c r="B94" s="50">
        <v>214</v>
      </c>
      <c r="C94" s="51">
        <v>10047404082</v>
      </c>
      <c r="D94" s="69" t="s">
        <v>141</v>
      </c>
      <c r="E94" s="52" t="s">
        <v>48</v>
      </c>
      <c r="F94" s="52">
        <v>21409</v>
      </c>
      <c r="G94" s="50" t="s">
        <v>1</v>
      </c>
      <c r="H94" s="71">
        <f>L94-K94</f>
        <v>0.019567118055555555</v>
      </c>
      <c r="I94" s="72">
        <f>H94-$H$94</f>
        <v>0</v>
      </c>
      <c r="J94"/>
      <c r="K94" s="31">
        <v>0.06319444444444444</v>
      </c>
      <c r="L94" s="32">
        <v>0.0827615625</v>
      </c>
      <c r="N94" s="65">
        <v>0.4798611111111111</v>
      </c>
    </row>
    <row r="95" spans="1:14" s="1" customFormat="1" ht="15" customHeight="1">
      <c r="A95" s="40">
        <v>1</v>
      </c>
      <c r="B95" s="50">
        <v>215</v>
      </c>
      <c r="C95" s="51">
        <v>10047403981</v>
      </c>
      <c r="D95" s="69" t="s">
        <v>142</v>
      </c>
      <c r="E95" s="52" t="s">
        <v>48</v>
      </c>
      <c r="F95" s="52">
        <v>21408</v>
      </c>
      <c r="G95" s="50" t="s">
        <v>1</v>
      </c>
      <c r="H95" s="71">
        <f>SUM(H94)</f>
        <v>0.019567118055555555</v>
      </c>
      <c r="I95" s="72"/>
      <c r="K95" s="31"/>
      <c r="L95" s="32"/>
      <c r="N95" s="66"/>
    </row>
    <row r="96" spans="1:14" s="1" customFormat="1" ht="15" customHeight="1">
      <c r="A96" s="37">
        <v>2</v>
      </c>
      <c r="B96" s="50">
        <v>200</v>
      </c>
      <c r="C96" s="51">
        <v>10047208365</v>
      </c>
      <c r="D96" s="69" t="s">
        <v>150</v>
      </c>
      <c r="E96" s="52" t="s">
        <v>56</v>
      </c>
      <c r="F96" s="52">
        <v>19298</v>
      </c>
      <c r="G96" s="35" t="s">
        <v>1</v>
      </c>
      <c r="H96" s="71">
        <f>L96-K96</f>
        <v>0.019606828703703727</v>
      </c>
      <c r="I96" s="72">
        <f>H96-$H$94</f>
        <v>3.971064814817238E-05</v>
      </c>
      <c r="K96" s="31">
        <v>0.0659722222222222</v>
      </c>
      <c r="L96" s="32">
        <v>0.08557905092592592</v>
      </c>
      <c r="N96" s="65">
        <v>0.482638888888889</v>
      </c>
    </row>
    <row r="97" spans="1:14" s="1" customFormat="1" ht="15" customHeight="1">
      <c r="A97" s="38">
        <v>2</v>
      </c>
      <c r="B97" s="50">
        <v>201</v>
      </c>
      <c r="C97" s="51">
        <v>10047254845</v>
      </c>
      <c r="D97" s="69" t="s">
        <v>151</v>
      </c>
      <c r="E97" s="52" t="s">
        <v>56</v>
      </c>
      <c r="F97" s="52">
        <v>19889</v>
      </c>
      <c r="G97" s="35" t="s">
        <v>1</v>
      </c>
      <c r="H97" s="71">
        <f>SUM(H96)</f>
        <v>0.019606828703703727</v>
      </c>
      <c r="I97" s="72"/>
      <c r="K97" s="31"/>
      <c r="L97" s="32"/>
      <c r="N97" s="66"/>
    </row>
    <row r="98" spans="1:14" s="1" customFormat="1" ht="15" customHeight="1">
      <c r="A98" s="39">
        <v>3</v>
      </c>
      <c r="B98" s="50">
        <v>206</v>
      </c>
      <c r="C98" s="51">
        <v>10047282935</v>
      </c>
      <c r="D98" s="69" t="s">
        <v>146</v>
      </c>
      <c r="E98" s="52" t="s">
        <v>63</v>
      </c>
      <c r="F98" s="52">
        <v>20187</v>
      </c>
      <c r="G98" s="50" t="s">
        <v>1</v>
      </c>
      <c r="H98" s="71">
        <f>L98-K98</f>
        <v>0.019702337962962987</v>
      </c>
      <c r="I98" s="72">
        <f>H98-$H$94</f>
        <v>0.00013521990740743284</v>
      </c>
      <c r="K98" s="31">
        <v>0.0645833333333333</v>
      </c>
      <c r="L98" s="32">
        <v>0.08428567129629629</v>
      </c>
      <c r="N98" s="65">
        <v>0.48125</v>
      </c>
    </row>
    <row r="99" spans="1:14" s="1" customFormat="1" ht="15" customHeight="1">
      <c r="A99" s="40">
        <v>3</v>
      </c>
      <c r="B99" s="50">
        <v>217</v>
      </c>
      <c r="C99" s="51">
        <v>10047208769</v>
      </c>
      <c r="D99" s="69" t="s">
        <v>147</v>
      </c>
      <c r="E99" s="52" t="s">
        <v>56</v>
      </c>
      <c r="F99" s="52">
        <v>19300</v>
      </c>
      <c r="G99" s="50" t="s">
        <v>1</v>
      </c>
      <c r="H99" s="71">
        <f>SUM(H98)</f>
        <v>0.019702337962962987</v>
      </c>
      <c r="I99" s="72"/>
      <c r="K99" s="31"/>
      <c r="L99" s="32"/>
      <c r="N99" s="66"/>
    </row>
    <row r="100" spans="1:14" s="1" customFormat="1" ht="15" customHeight="1">
      <c r="A100" s="37">
        <v>4</v>
      </c>
      <c r="B100" s="50">
        <v>203</v>
      </c>
      <c r="C100" s="51">
        <v>10047337192</v>
      </c>
      <c r="D100" s="69" t="s">
        <v>148</v>
      </c>
      <c r="E100" s="52" t="s">
        <v>40</v>
      </c>
      <c r="F100" s="52">
        <v>20759</v>
      </c>
      <c r="G100" s="35" t="s">
        <v>1</v>
      </c>
      <c r="H100" s="71">
        <f>L100-K100</f>
        <v>0.01994195601851849</v>
      </c>
      <c r="I100" s="72">
        <f>H100-$H$94</f>
        <v>0.0003748379629629345</v>
      </c>
      <c r="K100" s="31">
        <v>0.0652777777777778</v>
      </c>
      <c r="L100" s="32">
        <v>0.08521973379629628</v>
      </c>
      <c r="N100" s="65">
        <v>0.481944444444444</v>
      </c>
    </row>
    <row r="101" spans="1:14" s="1" customFormat="1" ht="15" customHeight="1">
      <c r="A101" s="38">
        <v>4</v>
      </c>
      <c r="B101" s="50">
        <v>204</v>
      </c>
      <c r="C101" s="51">
        <v>10047786325</v>
      </c>
      <c r="D101" s="69" t="s">
        <v>149</v>
      </c>
      <c r="E101" s="52" t="s">
        <v>38</v>
      </c>
      <c r="F101" s="52">
        <v>5594</v>
      </c>
      <c r="G101" s="35" t="s">
        <v>1</v>
      </c>
      <c r="H101" s="71">
        <f>SUM(H100)</f>
        <v>0.01994195601851849</v>
      </c>
      <c r="I101" s="72"/>
      <c r="K101" s="31"/>
      <c r="L101" s="32"/>
      <c r="N101" s="66"/>
    </row>
    <row r="102" spans="1:14" s="1" customFormat="1" ht="15" customHeight="1">
      <c r="A102" s="39">
        <v>5</v>
      </c>
      <c r="B102" s="50">
        <v>205</v>
      </c>
      <c r="C102" s="51">
        <v>10047369023</v>
      </c>
      <c r="D102" s="69" t="s">
        <v>138</v>
      </c>
      <c r="E102" s="52" t="s">
        <v>38</v>
      </c>
      <c r="F102" s="52">
        <v>21077</v>
      </c>
      <c r="G102" s="35" t="s">
        <v>1</v>
      </c>
      <c r="H102" s="71">
        <f>L102-K102</f>
        <v>0.02059612268518518</v>
      </c>
      <c r="I102" s="72">
        <f>H102-$H$94</f>
        <v>0.0010290046296296262</v>
      </c>
      <c r="K102" s="31">
        <v>0.0625</v>
      </c>
      <c r="L102" s="32">
        <v>0.08309612268518518</v>
      </c>
      <c r="N102" s="65">
        <v>0.4791666666666667</v>
      </c>
    </row>
    <row r="103" spans="1:14" s="1" customFormat="1" ht="15" customHeight="1">
      <c r="A103" s="40">
        <v>5</v>
      </c>
      <c r="B103" s="50">
        <v>208</v>
      </c>
      <c r="C103" s="51">
        <v>10047312843</v>
      </c>
      <c r="D103" s="69" t="s">
        <v>139</v>
      </c>
      <c r="E103" s="52" t="s">
        <v>140</v>
      </c>
      <c r="F103" s="52">
        <v>20509</v>
      </c>
      <c r="G103" s="35" t="s">
        <v>1</v>
      </c>
      <c r="H103" s="71">
        <f>SUM(H102)</f>
        <v>0.02059612268518518</v>
      </c>
      <c r="I103" s="72"/>
      <c r="K103" s="31"/>
      <c r="L103" s="32"/>
      <c r="N103" s="66"/>
    </row>
    <row r="104" spans="1:14" s="1" customFormat="1" ht="15" customHeight="1">
      <c r="A104" s="37">
        <v>6</v>
      </c>
      <c r="B104" s="50">
        <v>210</v>
      </c>
      <c r="C104" s="51">
        <v>10054141542</v>
      </c>
      <c r="D104" s="69" t="s">
        <v>143</v>
      </c>
      <c r="E104" s="52" t="s">
        <v>144</v>
      </c>
      <c r="F104" s="52">
        <v>1601380</v>
      </c>
      <c r="G104" s="50" t="s">
        <v>1</v>
      </c>
      <c r="H104" s="71">
        <f>L104-K104</f>
        <v>0.021104444444444426</v>
      </c>
      <c r="I104" s="72">
        <f>H104-$H$94</f>
        <v>0.001537326388888871</v>
      </c>
      <c r="K104" s="31">
        <v>0.0638888888888889</v>
      </c>
      <c r="L104" s="32">
        <v>0.08499333333333332</v>
      </c>
      <c r="N104" s="65">
        <v>0.480555555555556</v>
      </c>
    </row>
    <row r="105" spans="1:14" s="1" customFormat="1" ht="14.25" customHeight="1">
      <c r="A105" s="37">
        <v>6</v>
      </c>
      <c r="B105" s="50">
        <v>211</v>
      </c>
      <c r="C105" s="51">
        <v>10047371144</v>
      </c>
      <c r="D105" s="69" t="s">
        <v>145</v>
      </c>
      <c r="E105" s="52" t="s">
        <v>144</v>
      </c>
      <c r="F105" s="52">
        <v>21098</v>
      </c>
      <c r="G105" s="50" t="s">
        <v>1</v>
      </c>
      <c r="H105" s="71">
        <f>SUM(H104)</f>
        <v>0.021104444444444426</v>
      </c>
      <c r="I105" s="72"/>
      <c r="K105" s="31"/>
      <c r="L105" s="32"/>
      <c r="N105" s="66"/>
    </row>
    <row r="106" spans="1:14" s="1" customFormat="1" ht="15" customHeight="1">
      <c r="A106" s="41" t="s">
        <v>135</v>
      </c>
      <c r="B106" s="73">
        <v>6</v>
      </c>
      <c r="C106" s="28"/>
      <c r="D106" s="29"/>
      <c r="E106" s="27"/>
      <c r="F106" s="27"/>
      <c r="G106" s="30"/>
      <c r="H106" s="30"/>
      <c r="I106" s="27"/>
      <c r="J106" s="27"/>
      <c r="K106"/>
      <c r="L106" s="36"/>
      <c r="N106" s="57"/>
    </row>
    <row r="107" spans="2:14" s="1" customFormat="1" ht="14.25" customHeight="1">
      <c r="B107" s="7"/>
      <c r="C107" s="6"/>
      <c r="D107" s="6"/>
      <c r="E107" s="5"/>
      <c r="F107" s="4"/>
      <c r="I107" s="10"/>
      <c r="N107" s="54"/>
    </row>
    <row r="108" spans="1:14" ht="15">
      <c r="A108" s="62" t="s">
        <v>23</v>
      </c>
      <c r="B108" s="62"/>
      <c r="C108" s="62"/>
      <c r="D108" s="62"/>
      <c r="E108" s="62"/>
      <c r="F108" s="62"/>
      <c r="G108" s="62"/>
      <c r="H108" s="62"/>
      <c r="I108" s="62"/>
      <c r="J108" s="75"/>
      <c r="L108" s="36" t="s">
        <v>31</v>
      </c>
      <c r="M108" t="s">
        <v>33</v>
      </c>
      <c r="N108" s="19" t="s">
        <v>28</v>
      </c>
    </row>
    <row r="109" spans="1:14" ht="15">
      <c r="A109" s="22" t="s">
        <v>67</v>
      </c>
      <c r="B109" s="22" t="s">
        <v>202</v>
      </c>
      <c r="C109" s="23"/>
      <c r="D109" s="21"/>
      <c r="E109" s="21"/>
      <c r="F109" s="21"/>
      <c r="G109" s="21"/>
      <c r="H109" s="24"/>
      <c r="I109" s="25" t="s">
        <v>203</v>
      </c>
      <c r="J109" s="25"/>
      <c r="L109" s="36"/>
      <c r="N109" s="56" t="s">
        <v>29</v>
      </c>
    </row>
    <row r="110" spans="1:14" ht="15" customHeight="1">
      <c r="A110" s="39">
        <v>1</v>
      </c>
      <c r="B110" s="50">
        <v>21</v>
      </c>
      <c r="C110" s="51">
        <v>10047371245</v>
      </c>
      <c r="D110" s="69" t="s">
        <v>186</v>
      </c>
      <c r="E110" s="52" t="s">
        <v>89</v>
      </c>
      <c r="F110" s="52">
        <v>21099</v>
      </c>
      <c r="G110" s="46" t="s">
        <v>0</v>
      </c>
      <c r="H110" s="34">
        <f>L110-K110</f>
        <v>0.034992013888888784</v>
      </c>
      <c r="I110" s="33">
        <f>H110-$H$110</f>
        <v>0</v>
      </c>
      <c r="J110" s="48">
        <f>SUM(M110-K110)</f>
        <v>0.017114965277777672</v>
      </c>
      <c r="K110" s="31">
        <v>0.126388888888889</v>
      </c>
      <c r="L110" s="32">
        <v>0.16138090277777778</v>
      </c>
      <c r="M110" s="49">
        <v>0.14350385416666667</v>
      </c>
      <c r="N110" s="65">
        <v>0.543055555555556</v>
      </c>
    </row>
    <row r="111" spans="1:14" ht="15" customHeight="1">
      <c r="A111" s="39">
        <v>1</v>
      </c>
      <c r="B111" s="50">
        <v>23</v>
      </c>
      <c r="C111" s="51">
        <v>10046718517</v>
      </c>
      <c r="D111" s="69" t="s">
        <v>187</v>
      </c>
      <c r="E111" s="52" t="s">
        <v>89</v>
      </c>
      <c r="F111" s="52">
        <v>14350</v>
      </c>
      <c r="G111" s="35" t="s">
        <v>0</v>
      </c>
      <c r="H111" s="34"/>
      <c r="I111" s="33"/>
      <c r="K111" s="31"/>
      <c r="L111" s="32"/>
      <c r="M111" s="49"/>
      <c r="N111" s="66"/>
    </row>
    <row r="112" spans="1:14" ht="15" customHeight="1">
      <c r="A112" s="39">
        <v>1</v>
      </c>
      <c r="B112" s="50">
        <v>25</v>
      </c>
      <c r="C112" s="51">
        <v>10047292130</v>
      </c>
      <c r="D112" s="69" t="s">
        <v>189</v>
      </c>
      <c r="E112" s="52" t="s">
        <v>89</v>
      </c>
      <c r="F112" s="52">
        <v>20290</v>
      </c>
      <c r="G112" s="35" t="s">
        <v>0</v>
      </c>
      <c r="H112" s="34"/>
      <c r="I112" s="33"/>
      <c r="K112" s="31"/>
      <c r="L112" s="32"/>
      <c r="M112" s="49"/>
      <c r="N112" s="66"/>
    </row>
    <row r="113" spans="1:14" ht="15" customHeight="1">
      <c r="A113" s="39"/>
      <c r="B113" s="50">
        <v>24</v>
      </c>
      <c r="C113" s="51">
        <v>10047292635</v>
      </c>
      <c r="D113" s="69" t="s">
        <v>188</v>
      </c>
      <c r="E113" s="52" t="s">
        <v>89</v>
      </c>
      <c r="F113" s="52">
        <v>20296</v>
      </c>
      <c r="G113" s="35" t="s">
        <v>0</v>
      </c>
      <c r="H113" s="34" t="s">
        <v>30</v>
      </c>
      <c r="I113" s="33"/>
      <c r="K113" s="31"/>
      <c r="L113" s="32"/>
      <c r="M113" s="49"/>
      <c r="N113" s="66"/>
    </row>
    <row r="114" spans="1:14" ht="15" customHeight="1">
      <c r="A114" s="37">
        <v>2</v>
      </c>
      <c r="B114" s="50">
        <v>29</v>
      </c>
      <c r="C114" s="51">
        <v>10056004346</v>
      </c>
      <c r="D114" s="69" t="s">
        <v>182</v>
      </c>
      <c r="E114" s="52" t="s">
        <v>59</v>
      </c>
      <c r="F114" s="52">
        <v>1601460</v>
      </c>
      <c r="G114" s="35" t="s">
        <v>0</v>
      </c>
      <c r="H114" s="34">
        <f>L114-K114</f>
        <v>0.03540981481481481</v>
      </c>
      <c r="I114" s="33">
        <f>H114-$H$110</f>
        <v>0.00041780092592602625</v>
      </c>
      <c r="J114" s="48">
        <f>SUM(M114-K114)</f>
        <v>0.017372743055555556</v>
      </c>
      <c r="K114" s="31">
        <v>0.125</v>
      </c>
      <c r="L114" s="32">
        <v>0.1604098148148148</v>
      </c>
      <c r="M114" s="49">
        <v>0.14237274305555556</v>
      </c>
      <c r="N114" s="65">
        <v>0.541666666666667</v>
      </c>
    </row>
    <row r="115" spans="1:14" ht="15" customHeight="1">
      <c r="A115" s="37">
        <v>2</v>
      </c>
      <c r="B115" s="50">
        <v>30</v>
      </c>
      <c r="C115" s="51">
        <v>10047224937</v>
      </c>
      <c r="D115" s="69" t="s">
        <v>183</v>
      </c>
      <c r="E115" s="52" t="s">
        <v>59</v>
      </c>
      <c r="F115" s="52">
        <v>19529</v>
      </c>
      <c r="G115" s="35" t="s">
        <v>0</v>
      </c>
      <c r="H115" s="34"/>
      <c r="I115" s="33"/>
      <c r="K115" s="31"/>
      <c r="L115" s="32"/>
      <c r="M115" s="49"/>
      <c r="N115" s="66"/>
    </row>
    <row r="116" spans="1:14" ht="15" customHeight="1">
      <c r="A116" s="37">
        <v>2</v>
      </c>
      <c r="B116" s="50">
        <v>31</v>
      </c>
      <c r="C116" s="51">
        <v>10047213823</v>
      </c>
      <c r="D116" s="69" t="s">
        <v>184</v>
      </c>
      <c r="E116" s="52" t="s">
        <v>59</v>
      </c>
      <c r="F116" s="52">
        <v>19357</v>
      </c>
      <c r="G116" s="35" t="s">
        <v>0</v>
      </c>
      <c r="H116" s="34"/>
      <c r="I116" s="33"/>
      <c r="K116" s="31"/>
      <c r="L116" s="32"/>
      <c r="M116" s="49"/>
      <c r="N116" s="65"/>
    </row>
    <row r="117" spans="1:14" ht="15" customHeight="1">
      <c r="A117" s="37">
        <v>2</v>
      </c>
      <c r="B117" s="50">
        <v>53</v>
      </c>
      <c r="C117" s="51">
        <v>10047225240</v>
      </c>
      <c r="D117" s="69" t="s">
        <v>185</v>
      </c>
      <c r="E117" s="52" t="s">
        <v>59</v>
      </c>
      <c r="F117" s="52">
        <v>19531</v>
      </c>
      <c r="G117" s="35" t="s">
        <v>0</v>
      </c>
      <c r="H117" s="34"/>
      <c r="I117" s="33"/>
      <c r="K117" s="31"/>
      <c r="L117" s="32"/>
      <c r="M117" s="49"/>
      <c r="N117" s="66"/>
    </row>
    <row r="118" spans="1:14" ht="15" customHeight="1">
      <c r="A118" s="39">
        <v>3</v>
      </c>
      <c r="B118" s="50">
        <v>9</v>
      </c>
      <c r="C118" s="51">
        <v>10047218873</v>
      </c>
      <c r="D118" s="69" t="s">
        <v>174</v>
      </c>
      <c r="E118" s="52" t="s">
        <v>40</v>
      </c>
      <c r="F118" s="52">
        <v>19404</v>
      </c>
      <c r="G118" s="35" t="s">
        <v>0</v>
      </c>
      <c r="H118" s="34">
        <f>L118-K118</f>
        <v>0.0357105787037037</v>
      </c>
      <c r="I118" s="33">
        <f>H118-$H$110</f>
        <v>0.0007185648148149149</v>
      </c>
      <c r="J118" s="48">
        <f>SUM(M118-K118)</f>
        <v>0.017684594907407397</v>
      </c>
      <c r="K118" s="31">
        <v>0.12222222222222223</v>
      </c>
      <c r="L118" s="32">
        <v>0.15793280092592593</v>
      </c>
      <c r="M118" s="49">
        <v>0.13990681712962963</v>
      </c>
      <c r="N118" s="65">
        <v>0.5388888888888889</v>
      </c>
    </row>
    <row r="119" spans="1:14" ht="15" customHeight="1">
      <c r="A119" s="39">
        <v>3</v>
      </c>
      <c r="B119" s="50">
        <v>10</v>
      </c>
      <c r="C119" s="51">
        <v>10046341530</v>
      </c>
      <c r="D119" s="69" t="s">
        <v>175</v>
      </c>
      <c r="E119" s="52" t="s">
        <v>40</v>
      </c>
      <c r="F119" s="52">
        <v>10577</v>
      </c>
      <c r="G119" s="35" t="s">
        <v>0</v>
      </c>
      <c r="H119" s="34"/>
      <c r="I119" s="33"/>
      <c r="K119" s="31"/>
      <c r="L119" s="32"/>
      <c r="M119" s="49"/>
      <c r="N119" s="66"/>
    </row>
    <row r="120" spans="1:14" ht="15" customHeight="1">
      <c r="A120" s="39">
        <v>3</v>
      </c>
      <c r="B120" s="50">
        <v>42</v>
      </c>
      <c r="C120" s="51">
        <v>10047919802</v>
      </c>
      <c r="D120" s="69" t="s">
        <v>177</v>
      </c>
      <c r="E120" s="52" t="s">
        <v>144</v>
      </c>
      <c r="F120" s="52">
        <v>6915</v>
      </c>
      <c r="G120" s="35" t="s">
        <v>0</v>
      </c>
      <c r="H120" s="34"/>
      <c r="I120" s="33"/>
      <c r="K120" s="31"/>
      <c r="L120" s="32"/>
      <c r="M120" s="49"/>
      <c r="N120" s="65"/>
    </row>
    <row r="121" spans="1:14" ht="15" customHeight="1">
      <c r="A121" s="39"/>
      <c r="B121" s="50">
        <v>11</v>
      </c>
      <c r="C121" s="51">
        <v>10047398123</v>
      </c>
      <c r="D121" s="69" t="s">
        <v>176</v>
      </c>
      <c r="E121" s="52" t="s">
        <v>40</v>
      </c>
      <c r="F121" s="52">
        <v>21355</v>
      </c>
      <c r="G121" s="35" t="s">
        <v>0</v>
      </c>
      <c r="H121" s="34" t="s">
        <v>30</v>
      </c>
      <c r="I121" s="33"/>
      <c r="K121" s="31"/>
      <c r="L121" s="32"/>
      <c r="M121" s="49"/>
      <c r="N121" s="66"/>
    </row>
    <row r="122" spans="1:14" ht="15" customHeight="1">
      <c r="A122" s="37">
        <v>4</v>
      </c>
      <c r="B122" s="50">
        <v>1</v>
      </c>
      <c r="C122" s="51">
        <v>10047235647</v>
      </c>
      <c r="D122" s="69" t="s">
        <v>178</v>
      </c>
      <c r="E122" s="52" t="s">
        <v>56</v>
      </c>
      <c r="F122" s="52">
        <v>19679</v>
      </c>
      <c r="G122" s="47" t="s">
        <v>0</v>
      </c>
      <c r="H122" s="34">
        <f>L122-K122</f>
        <v>0.03595592592592592</v>
      </c>
      <c r="I122" s="33">
        <f>H122-$H$110</f>
        <v>0.0009639120370371346</v>
      </c>
      <c r="J122" s="48">
        <f>SUM(M122-K122)</f>
        <v>0.017666655092592604</v>
      </c>
      <c r="K122" s="31">
        <v>0.12361111111111112</v>
      </c>
      <c r="L122" s="32">
        <v>0.15956703703703704</v>
      </c>
      <c r="M122" s="49">
        <v>0.14127776620370372</v>
      </c>
      <c r="N122" s="65">
        <v>0.5402777777777777</v>
      </c>
    </row>
    <row r="123" spans="1:14" ht="15" customHeight="1">
      <c r="A123" s="37">
        <v>4</v>
      </c>
      <c r="B123" s="50">
        <v>2</v>
      </c>
      <c r="C123" s="51">
        <v>10047424290</v>
      </c>
      <c r="D123" s="69" t="s">
        <v>179</v>
      </c>
      <c r="E123" s="52" t="s">
        <v>56</v>
      </c>
      <c r="F123" s="52">
        <v>21606</v>
      </c>
      <c r="G123" s="35" t="s">
        <v>0</v>
      </c>
      <c r="H123" s="34"/>
      <c r="I123" s="33"/>
      <c r="K123" s="31"/>
      <c r="L123" s="32"/>
      <c r="M123" s="49"/>
      <c r="N123" s="66"/>
    </row>
    <row r="124" spans="1:14" ht="15" customHeight="1">
      <c r="A124" s="37">
        <v>4</v>
      </c>
      <c r="B124" s="50">
        <v>3</v>
      </c>
      <c r="C124" s="51">
        <v>10048001139</v>
      </c>
      <c r="D124" s="69" t="s">
        <v>180</v>
      </c>
      <c r="E124" s="52" t="s">
        <v>56</v>
      </c>
      <c r="F124" s="52">
        <v>7758</v>
      </c>
      <c r="G124" s="47" t="s">
        <v>0</v>
      </c>
      <c r="H124" s="34"/>
      <c r="I124" s="33"/>
      <c r="K124" s="31"/>
      <c r="L124" s="32"/>
      <c r="M124" s="49"/>
      <c r="N124" s="66"/>
    </row>
    <row r="125" spans="1:14" ht="15" customHeight="1">
      <c r="A125" s="37">
        <v>4</v>
      </c>
      <c r="B125" s="50">
        <v>38</v>
      </c>
      <c r="C125" s="51">
        <v>10059931735</v>
      </c>
      <c r="D125" s="69" t="s">
        <v>181</v>
      </c>
      <c r="E125" s="52" t="s">
        <v>82</v>
      </c>
      <c r="F125" s="52">
        <v>1601695</v>
      </c>
      <c r="G125" s="35" t="s">
        <v>0</v>
      </c>
      <c r="H125" s="34">
        <f>SUM(L125-K122)</f>
        <v>0.03624509259259259</v>
      </c>
      <c r="I125" s="33"/>
      <c r="K125" s="31"/>
      <c r="L125" s="32">
        <v>0.1598562037037037</v>
      </c>
      <c r="M125" s="49"/>
      <c r="N125" s="66"/>
    </row>
    <row r="126" spans="1:14" ht="15" customHeight="1">
      <c r="A126" s="39">
        <v>5</v>
      </c>
      <c r="B126" s="50">
        <v>33</v>
      </c>
      <c r="C126" s="51">
        <v>10047394382</v>
      </c>
      <c r="D126" s="69" t="s">
        <v>155</v>
      </c>
      <c r="E126" s="52" t="s">
        <v>156</v>
      </c>
      <c r="F126" s="52">
        <v>21318</v>
      </c>
      <c r="G126" s="35" t="s">
        <v>0</v>
      </c>
      <c r="H126" s="34">
        <f>L126-K126</f>
        <v>0.0363948263888889</v>
      </c>
      <c r="I126" s="33">
        <f>H126-$H$110</f>
        <v>0.001402812500000114</v>
      </c>
      <c r="J126" s="48">
        <f>SUM(M126-K126)</f>
        <v>0.01795167824074073</v>
      </c>
      <c r="K126" s="31">
        <v>0.08333333333333333</v>
      </c>
      <c r="L126" s="32">
        <v>0.11972815972222223</v>
      </c>
      <c r="M126" s="49">
        <v>0.10128501157407406</v>
      </c>
      <c r="N126" s="65">
        <v>0.5</v>
      </c>
    </row>
    <row r="127" spans="1:14" ht="15" customHeight="1">
      <c r="A127" s="39">
        <v>5</v>
      </c>
      <c r="B127" s="50">
        <v>34</v>
      </c>
      <c r="C127" s="51">
        <v>10047263434</v>
      </c>
      <c r="D127" s="69" t="s">
        <v>157</v>
      </c>
      <c r="E127" s="52" t="s">
        <v>156</v>
      </c>
      <c r="F127" s="52">
        <v>19974</v>
      </c>
      <c r="G127" s="35" t="s">
        <v>0</v>
      </c>
      <c r="H127" s="34"/>
      <c r="I127" s="33"/>
      <c r="K127" s="31"/>
      <c r="L127" s="32"/>
      <c r="M127" s="49"/>
      <c r="N127" s="66"/>
    </row>
    <row r="128" spans="1:14" ht="15" customHeight="1">
      <c r="A128" s="39">
        <v>5</v>
      </c>
      <c r="B128" s="50">
        <v>35</v>
      </c>
      <c r="C128" s="51">
        <v>10047304456</v>
      </c>
      <c r="D128" s="69" t="s">
        <v>158</v>
      </c>
      <c r="E128" s="52" t="s">
        <v>156</v>
      </c>
      <c r="F128" s="52">
        <v>20418</v>
      </c>
      <c r="G128" s="35" t="s">
        <v>0</v>
      </c>
      <c r="H128" s="34"/>
      <c r="I128" s="33"/>
      <c r="K128" s="31"/>
      <c r="L128" s="32"/>
      <c r="M128" s="49"/>
      <c r="N128" s="65"/>
    </row>
    <row r="129" spans="1:14" ht="15" customHeight="1">
      <c r="A129" s="39">
        <v>5</v>
      </c>
      <c r="B129" s="50">
        <v>36</v>
      </c>
      <c r="C129" s="51">
        <v>10065321602</v>
      </c>
      <c r="D129" s="69" t="s">
        <v>159</v>
      </c>
      <c r="E129" s="52" t="s">
        <v>156</v>
      </c>
      <c r="F129" s="52">
        <v>100601711</v>
      </c>
      <c r="G129" s="35" t="s">
        <v>0</v>
      </c>
      <c r="H129" s="34"/>
      <c r="I129" s="33"/>
      <c r="K129" s="31"/>
      <c r="L129" s="32"/>
      <c r="M129" s="49"/>
      <c r="N129" s="66"/>
    </row>
    <row r="130" spans="1:14" ht="15" customHeight="1">
      <c r="A130" s="37">
        <v>6</v>
      </c>
      <c r="B130" s="50">
        <v>15</v>
      </c>
      <c r="C130" s="51">
        <v>10047415095</v>
      </c>
      <c r="D130" s="69" t="s">
        <v>164</v>
      </c>
      <c r="E130" s="52" t="s">
        <v>120</v>
      </c>
      <c r="F130" s="52">
        <v>21515</v>
      </c>
      <c r="G130" s="35" t="s">
        <v>0</v>
      </c>
      <c r="H130" s="34">
        <f>L130-K130</f>
        <v>0.03740384259259261</v>
      </c>
      <c r="I130" s="33">
        <f>H130-$H$110</f>
        <v>0.002411828703703822</v>
      </c>
      <c r="J130" s="48">
        <f>SUM(M130-K130)</f>
        <v>0.018479201388888908</v>
      </c>
      <c r="K130" s="31">
        <v>0.0861111111111111</v>
      </c>
      <c r="L130" s="32">
        <v>0.1235149537037037</v>
      </c>
      <c r="M130" s="49">
        <v>0.1045903125</v>
      </c>
      <c r="N130" s="65">
        <v>0.502777777777778</v>
      </c>
    </row>
    <row r="131" spans="1:14" ht="15" customHeight="1">
      <c r="A131" s="37">
        <v>6</v>
      </c>
      <c r="B131" s="50">
        <v>47</v>
      </c>
      <c r="C131" s="51">
        <v>10046370125</v>
      </c>
      <c r="D131" s="69" t="s">
        <v>166</v>
      </c>
      <c r="E131" s="52" t="s">
        <v>48</v>
      </c>
      <c r="F131" s="52">
        <v>10875</v>
      </c>
      <c r="G131" s="35" t="s">
        <v>0</v>
      </c>
      <c r="H131" s="34"/>
      <c r="I131" s="33"/>
      <c r="K131" s="31"/>
      <c r="L131" s="32"/>
      <c r="M131" s="49"/>
      <c r="N131" s="66"/>
    </row>
    <row r="132" spans="1:14" ht="15" customHeight="1">
      <c r="A132" s="37">
        <v>6</v>
      </c>
      <c r="B132" s="50">
        <v>48</v>
      </c>
      <c r="C132" s="51">
        <v>10047248377</v>
      </c>
      <c r="D132" s="69" t="s">
        <v>167</v>
      </c>
      <c r="E132" s="52" t="s">
        <v>48</v>
      </c>
      <c r="F132" s="52">
        <v>19813</v>
      </c>
      <c r="G132" s="35" t="s">
        <v>0</v>
      </c>
      <c r="H132" s="34"/>
      <c r="I132" s="33"/>
      <c r="K132" s="31"/>
      <c r="L132" s="32"/>
      <c r="M132" s="49"/>
      <c r="N132" s="65"/>
    </row>
    <row r="133" spans="1:14" ht="15" customHeight="1">
      <c r="A133" s="37">
        <v>6</v>
      </c>
      <c r="B133" s="50">
        <v>37</v>
      </c>
      <c r="C133" s="51">
        <v>10001512776</v>
      </c>
      <c r="D133" s="69" t="s">
        <v>165</v>
      </c>
      <c r="E133" s="52" t="s">
        <v>82</v>
      </c>
      <c r="F133" s="52">
        <v>1601618</v>
      </c>
      <c r="G133" s="35" t="s">
        <v>0</v>
      </c>
      <c r="H133" s="34"/>
      <c r="I133" s="33"/>
      <c r="K133" s="31"/>
      <c r="L133" s="32">
        <v>0.12368917824074073</v>
      </c>
      <c r="M133" s="49"/>
      <c r="N133" s="66"/>
    </row>
    <row r="134" spans="1:14" ht="15" customHeight="1">
      <c r="A134" s="39">
        <v>7</v>
      </c>
      <c r="B134" s="50">
        <v>17</v>
      </c>
      <c r="C134" s="51">
        <v>10047262424</v>
      </c>
      <c r="D134" s="69" t="s">
        <v>168</v>
      </c>
      <c r="E134" s="52" t="s">
        <v>169</v>
      </c>
      <c r="F134" s="52">
        <v>19963</v>
      </c>
      <c r="G134" s="35" t="s">
        <v>0</v>
      </c>
      <c r="H134" s="34">
        <f>L134-K134</f>
        <v>0.0398395601851852</v>
      </c>
      <c r="I134" s="33">
        <f>H134-$H$110</f>
        <v>0.004847546296296412</v>
      </c>
      <c r="J134" s="48">
        <f>SUM(M134-K134)</f>
        <v>0.019669351851851855</v>
      </c>
      <c r="K134" s="31">
        <v>0.0875</v>
      </c>
      <c r="L134" s="32">
        <v>0.1273395601851852</v>
      </c>
      <c r="M134" s="49">
        <v>0.10716935185185185</v>
      </c>
      <c r="N134" s="65">
        <v>0.504166666666667</v>
      </c>
    </row>
    <row r="135" spans="1:14" ht="15" customHeight="1">
      <c r="A135" s="39">
        <v>7</v>
      </c>
      <c r="B135" s="50">
        <v>18</v>
      </c>
      <c r="C135" s="51">
        <v>10082677326</v>
      </c>
      <c r="D135" s="69" t="s">
        <v>170</v>
      </c>
      <c r="E135" s="52" t="s">
        <v>169</v>
      </c>
      <c r="F135" s="52">
        <v>100602555</v>
      </c>
      <c r="G135" s="35" t="s">
        <v>0</v>
      </c>
      <c r="H135" s="34"/>
      <c r="I135" s="33"/>
      <c r="K135" s="31"/>
      <c r="L135" s="32"/>
      <c r="M135" s="49"/>
      <c r="N135" s="66"/>
    </row>
    <row r="136" spans="1:14" ht="15" customHeight="1">
      <c r="A136" s="39">
        <v>7</v>
      </c>
      <c r="B136" s="50">
        <v>45</v>
      </c>
      <c r="C136" s="51">
        <v>10047134708</v>
      </c>
      <c r="D136" s="69" t="s">
        <v>172</v>
      </c>
      <c r="E136" s="52" t="s">
        <v>173</v>
      </c>
      <c r="F136" s="52">
        <v>1601535</v>
      </c>
      <c r="G136" s="35" t="s">
        <v>0</v>
      </c>
      <c r="H136" s="34"/>
      <c r="I136" s="33"/>
      <c r="K136" s="31"/>
      <c r="L136" s="32"/>
      <c r="M136" s="49"/>
      <c r="N136" s="66"/>
    </row>
    <row r="137" spans="1:14" ht="15" customHeight="1">
      <c r="A137" s="39"/>
      <c r="B137" s="50">
        <v>19</v>
      </c>
      <c r="C137" s="51">
        <v>10003497034</v>
      </c>
      <c r="D137" s="69" t="s">
        <v>171</v>
      </c>
      <c r="E137" s="52" t="s">
        <v>169</v>
      </c>
      <c r="F137" s="52">
        <v>100602330</v>
      </c>
      <c r="G137" s="35" t="s">
        <v>0</v>
      </c>
      <c r="H137" s="34" t="s">
        <v>30</v>
      </c>
      <c r="I137" s="33" t="s">
        <v>190</v>
      </c>
      <c r="K137" s="31"/>
      <c r="L137" s="32"/>
      <c r="M137" s="49"/>
      <c r="N137" s="66"/>
    </row>
    <row r="138" spans="1:14" ht="15" customHeight="1">
      <c r="A138" s="37"/>
      <c r="B138" s="50">
        <v>12</v>
      </c>
      <c r="C138" s="51">
        <v>10047337600</v>
      </c>
      <c r="D138" s="69" t="s">
        <v>160</v>
      </c>
      <c r="E138" s="52" t="s">
        <v>66</v>
      </c>
      <c r="F138" s="52">
        <v>20763</v>
      </c>
      <c r="G138" s="35" t="s">
        <v>0</v>
      </c>
      <c r="H138" s="34" t="s">
        <v>30</v>
      </c>
      <c r="I138" s="33"/>
      <c r="J138" s="48">
        <f>SUM(M138-K138)</f>
        <v>-0.08472222222222221</v>
      </c>
      <c r="K138" s="31">
        <v>0.08472222222222221</v>
      </c>
      <c r="L138" s="32"/>
      <c r="M138" s="49"/>
      <c r="N138" s="65">
        <v>0.5013888888888889</v>
      </c>
    </row>
    <row r="139" spans="1:14" ht="15" customHeight="1">
      <c r="A139" s="37"/>
      <c r="B139" s="50">
        <v>13</v>
      </c>
      <c r="C139" s="51">
        <v>10041675729</v>
      </c>
      <c r="D139" s="69" t="s">
        <v>161</v>
      </c>
      <c r="E139" s="52" t="s">
        <v>66</v>
      </c>
      <c r="F139" s="52">
        <v>100602190</v>
      </c>
      <c r="G139" s="35" t="s">
        <v>0</v>
      </c>
      <c r="H139" s="34" t="s">
        <v>30</v>
      </c>
      <c r="I139" s="33"/>
      <c r="K139" s="31"/>
      <c r="L139" s="32"/>
      <c r="M139" s="49"/>
      <c r="N139" s="66"/>
    </row>
    <row r="140" spans="1:14" ht="15" customHeight="1">
      <c r="A140" s="37"/>
      <c r="B140" s="50">
        <v>14</v>
      </c>
      <c r="C140" s="51">
        <v>10047266969</v>
      </c>
      <c r="D140" s="69" t="s">
        <v>162</v>
      </c>
      <c r="E140" s="52" t="s">
        <v>66</v>
      </c>
      <c r="F140" s="52">
        <v>20013</v>
      </c>
      <c r="G140" s="35" t="s">
        <v>0</v>
      </c>
      <c r="H140" s="34" t="s">
        <v>30</v>
      </c>
      <c r="I140" s="33"/>
      <c r="K140" s="31"/>
      <c r="L140" s="32"/>
      <c r="M140" s="49"/>
      <c r="N140" s="66"/>
    </row>
    <row r="141" spans="1:14" ht="15" customHeight="1">
      <c r="A141" s="37"/>
      <c r="B141" s="50">
        <v>52</v>
      </c>
      <c r="C141" s="51">
        <v>10047332445</v>
      </c>
      <c r="D141" s="69" t="s">
        <v>163</v>
      </c>
      <c r="E141" s="52" t="s">
        <v>66</v>
      </c>
      <c r="F141" s="52">
        <v>100602187</v>
      </c>
      <c r="G141" s="35" t="s">
        <v>0</v>
      </c>
      <c r="H141" s="34" t="s">
        <v>30</v>
      </c>
      <c r="I141" s="33"/>
      <c r="K141" s="31"/>
      <c r="L141" s="32"/>
      <c r="M141" s="49"/>
      <c r="N141" s="66"/>
    </row>
    <row r="142" spans="1:14" ht="15.75">
      <c r="A142" s="26" t="s">
        <v>135</v>
      </c>
      <c r="B142" s="73">
        <v>8</v>
      </c>
      <c r="C142" s="28"/>
      <c r="D142" s="29"/>
      <c r="E142" s="27"/>
      <c r="F142" s="27"/>
      <c r="G142" s="30"/>
      <c r="H142" s="30"/>
      <c r="I142" s="27"/>
      <c r="J142" s="27"/>
      <c r="L142" s="36"/>
      <c r="N142" s="57"/>
    </row>
    <row r="143" ht="15">
      <c r="L143" s="36"/>
    </row>
    <row r="144" spans="1:13" ht="15">
      <c r="A144" s="62" t="s">
        <v>191</v>
      </c>
      <c r="B144" s="62"/>
      <c r="C144" s="62"/>
      <c r="D144" s="62"/>
      <c r="E144" s="62"/>
      <c r="F144" s="62"/>
      <c r="G144" s="62"/>
      <c r="H144" s="62"/>
      <c r="I144" s="62"/>
      <c r="K144" s="1"/>
      <c r="L144" s="36"/>
      <c r="M144" s="1"/>
    </row>
    <row r="145" spans="1:13" ht="15">
      <c r="A145" s="22" t="s">
        <v>67</v>
      </c>
      <c r="B145" s="22" t="s">
        <v>152</v>
      </c>
      <c r="C145" s="23"/>
      <c r="D145" s="21"/>
      <c r="E145" s="21"/>
      <c r="F145" s="21"/>
      <c r="G145" s="21"/>
      <c r="H145" s="24"/>
      <c r="I145" s="25" t="s">
        <v>204</v>
      </c>
      <c r="K145" s="1"/>
      <c r="L145" s="36"/>
      <c r="M145" s="1"/>
    </row>
    <row r="146" spans="1:14" ht="15">
      <c r="A146" s="39">
        <v>1</v>
      </c>
      <c r="B146" s="50">
        <v>218</v>
      </c>
      <c r="C146" s="51">
        <v>10015335377</v>
      </c>
      <c r="D146" s="69" t="s">
        <v>197</v>
      </c>
      <c r="E146" s="52" t="s">
        <v>198</v>
      </c>
      <c r="F146" s="52">
        <v>10902</v>
      </c>
      <c r="G146" s="35" t="s">
        <v>194</v>
      </c>
      <c r="H146" s="71">
        <f>L146-K146</f>
        <v>0.01860515046296296</v>
      </c>
      <c r="I146" s="72">
        <f>H146-$H$146</f>
        <v>0</v>
      </c>
      <c r="J146" s="1"/>
      <c r="K146" s="31">
        <v>0.1673611111111111</v>
      </c>
      <c r="L146" s="32">
        <v>0.18596626157407406</v>
      </c>
      <c r="M146" s="1"/>
      <c r="N146" s="65">
        <v>0.5840277777777778</v>
      </c>
    </row>
    <row r="147" spans="1:14" ht="15">
      <c r="A147" s="40">
        <v>1</v>
      </c>
      <c r="B147" s="50">
        <v>213</v>
      </c>
      <c r="C147" s="51">
        <v>10047256764</v>
      </c>
      <c r="D147" s="69" t="s">
        <v>199</v>
      </c>
      <c r="E147" s="52" t="s">
        <v>82</v>
      </c>
      <c r="F147" s="52">
        <v>19906</v>
      </c>
      <c r="G147" s="35" t="s">
        <v>194</v>
      </c>
      <c r="H147" s="71">
        <f>SUM(H146)</f>
        <v>0.01860515046296296</v>
      </c>
      <c r="I147" s="72"/>
      <c r="J147" s="1"/>
      <c r="K147" s="31"/>
      <c r="L147" s="32"/>
      <c r="M147" s="1"/>
      <c r="N147" s="66"/>
    </row>
    <row r="148" spans="1:14" ht="15">
      <c r="A148" s="37">
        <v>2</v>
      </c>
      <c r="B148" s="50">
        <v>221</v>
      </c>
      <c r="C148" s="51">
        <v>10047281622</v>
      </c>
      <c r="D148" s="69" t="s">
        <v>192</v>
      </c>
      <c r="E148" s="52" t="s">
        <v>193</v>
      </c>
      <c r="F148" s="52">
        <v>20174</v>
      </c>
      <c r="G148" s="50" t="s">
        <v>194</v>
      </c>
      <c r="H148" s="71">
        <f>L148-K148</f>
        <v>0.019665335648148152</v>
      </c>
      <c r="I148" s="72">
        <f>H148-$H$146</f>
        <v>0.0010601851851851918</v>
      </c>
      <c r="K148" s="31">
        <v>0.16666666666666666</v>
      </c>
      <c r="L148" s="32">
        <v>0.1863320023148148</v>
      </c>
      <c r="M148" s="1"/>
      <c r="N148" s="65">
        <v>0.5833333333333334</v>
      </c>
    </row>
    <row r="149" spans="1:14" ht="15">
      <c r="A149" s="38">
        <v>2</v>
      </c>
      <c r="B149" s="50">
        <v>222</v>
      </c>
      <c r="C149" s="51">
        <v>10058797340</v>
      </c>
      <c r="D149" s="69" t="s">
        <v>195</v>
      </c>
      <c r="E149" s="52" t="s">
        <v>196</v>
      </c>
      <c r="F149" s="52">
        <v>1601586</v>
      </c>
      <c r="G149" s="50" t="s">
        <v>194</v>
      </c>
      <c r="H149" s="71">
        <f>SUM(H148)</f>
        <v>0.019665335648148152</v>
      </c>
      <c r="I149" s="72"/>
      <c r="J149" s="1"/>
      <c r="K149" s="31"/>
      <c r="L149" s="32"/>
      <c r="M149" s="1"/>
      <c r="N149" s="66"/>
    </row>
    <row r="150" spans="1:14" ht="15">
      <c r="A150" s="39">
        <v>3</v>
      </c>
      <c r="B150" s="50">
        <v>220</v>
      </c>
      <c r="C150" s="51">
        <v>10023478226</v>
      </c>
      <c r="D150" s="69" t="s">
        <v>200</v>
      </c>
      <c r="E150" s="52" t="s">
        <v>59</v>
      </c>
      <c r="F150" s="52">
        <v>9821</v>
      </c>
      <c r="G150" s="50" t="s">
        <v>194</v>
      </c>
      <c r="H150" s="71">
        <f>L150-K150</f>
        <v>0.020142349537037058</v>
      </c>
      <c r="I150" s="72">
        <f>H150-$H$146</f>
        <v>0.001537199074074097</v>
      </c>
      <c r="J150" s="1"/>
      <c r="K150" s="31">
        <v>0.16805555555555554</v>
      </c>
      <c r="L150" s="32">
        <v>0.1881979050925926</v>
      </c>
      <c r="M150" s="1"/>
      <c r="N150" s="65">
        <v>0.5847222222222223</v>
      </c>
    </row>
    <row r="151" spans="1:14" ht="15">
      <c r="A151" s="40">
        <v>3</v>
      </c>
      <c r="B151" s="50">
        <v>219</v>
      </c>
      <c r="C151" s="51">
        <v>10047781978</v>
      </c>
      <c r="D151" s="69" t="s">
        <v>201</v>
      </c>
      <c r="E151" s="52" t="s">
        <v>59</v>
      </c>
      <c r="F151" s="52">
        <v>5529</v>
      </c>
      <c r="G151" s="50" t="s">
        <v>194</v>
      </c>
      <c r="H151" s="71">
        <f>SUM(H150)</f>
        <v>0.020142349537037058</v>
      </c>
      <c r="I151" s="72"/>
      <c r="J151" s="1"/>
      <c r="K151" s="31"/>
      <c r="L151" s="32"/>
      <c r="M151" s="1"/>
      <c r="N151" s="66"/>
    </row>
    <row r="152" spans="1:14" ht="15.75">
      <c r="A152" s="41" t="s">
        <v>135</v>
      </c>
      <c r="B152" s="73">
        <v>6</v>
      </c>
      <c r="C152" s="28"/>
      <c r="D152" s="29"/>
      <c r="E152" s="27"/>
      <c r="F152" s="27"/>
      <c r="G152" s="30"/>
      <c r="H152" s="30"/>
      <c r="I152" s="27"/>
      <c r="J152" s="27"/>
      <c r="L152" s="36"/>
      <c r="M152" s="1"/>
      <c r="N152" s="57"/>
    </row>
  </sheetData>
  <sheetProtection/>
  <mergeCells count="9">
    <mergeCell ref="A10:I10"/>
    <mergeCell ref="A92:I92"/>
    <mergeCell ref="A108:I108"/>
    <mergeCell ref="A144:I144"/>
    <mergeCell ref="A1:I1"/>
    <mergeCell ref="A5:I5"/>
    <mergeCell ref="A2:I2"/>
    <mergeCell ref="A34:I34"/>
    <mergeCell ref="D3:G3"/>
  </mergeCells>
  <printOptions horizontalCentered="1"/>
  <pageMargins left="0.2755905511811024" right="0.2362204724409449" top="0.2362204724409449" bottom="0.2362204724409449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Karel</cp:lastModifiedBy>
  <cp:lastPrinted>2018-07-06T12:43:18Z</cp:lastPrinted>
  <dcterms:created xsi:type="dcterms:W3CDTF">2011-08-01T13:51:45Z</dcterms:created>
  <dcterms:modified xsi:type="dcterms:W3CDTF">2018-07-06T12:44:48Z</dcterms:modified>
  <cp:category/>
  <cp:version/>
  <cp:contentType/>
  <cp:contentStatus/>
</cp:coreProperties>
</file>